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showInkAnnotation="0" codeName="ThisWorkbook"/>
  <mc:AlternateContent xmlns:mc="http://schemas.openxmlformats.org/markup-compatibility/2006">
    <mc:Choice Requires="x15">
      <x15ac:absPath xmlns:x15ac="http://schemas.microsoft.com/office/spreadsheetml/2010/11/ac" url="G:\BGB 2023\1. Jan 2023\Penerbitan\"/>
    </mc:Choice>
  </mc:AlternateContent>
  <xr:revisionPtr revIDLastSave="0" documentId="13_ncr:1_{7F6CC244-DD49-4800-877C-BFE8D8C5FA21}" xr6:coauthVersionLast="36" xr6:coauthVersionMax="47" xr10:uidLastSave="{00000000-0000-0000-0000-000000000000}"/>
  <bookViews>
    <workbookView xWindow="-105" yWindow="-105" windowWidth="23250" windowHeight="12450" tabRatio="826" xr2:uid="{00000000-000D-0000-FFFF-FFFF00000000}"/>
  </bookViews>
  <sheets>
    <sheet name="2022Tab 1-Perm&amp;Penaw" sheetId="44" r:id="rId1"/>
    <sheet name="2022Tab 2-Hakmilik" sheetId="45" r:id="rId2"/>
    <sheet name="2022Tab 3-Exports by Type" sheetId="100" r:id="rId3"/>
    <sheet name="2022Tab 4-Exports by Country" sheetId="101" r:id="rId4"/>
    <sheet name="2022Tab 4-Exports by Countr_2" sheetId="105" r:id="rId5"/>
    <sheet name="2022Tab 5-Exports by Gred" sheetId="102" r:id="rId6"/>
    <sheet name="2022Tab 6-Imports by Type" sheetId="103" r:id="rId7"/>
    <sheet name="2022Tab 7 Imports by Country" sheetId="104" r:id="rId8"/>
    <sheet name="2022Tab 8&amp;9_Stok" sheetId="57" r:id="rId9"/>
    <sheet name="2022Tab 10-Consumption" sheetId="90" r:id="rId10"/>
    <sheet name="2022Tab 11-Price" sheetId="48" r:id="rId11"/>
    <sheet name="2022Tab 12-Workers" sheetId="49" r:id="rId12"/>
    <sheet name="2022Tab 13-Tren" sheetId="50" r:id="rId13"/>
    <sheet name="2021Tab 14" sheetId="58" r:id="rId14"/>
  </sheets>
  <definedNames>
    <definedName name="_xlnm._FilterDatabase" localSheetId="0" hidden="1">'2022Tab 1-Perm&amp;Penaw'!#REF!</definedName>
    <definedName name="_xlnm.Print_Area" localSheetId="13">'2021Tab 14'!$A$1:$Z$36</definedName>
    <definedName name="_xlnm.Print_Area" localSheetId="11">'2022Tab 12-Workers'!$A$1:$AD$52</definedName>
    <definedName name="_xlnm.Print_Area" localSheetId="12">'2022Tab 13-Tren'!$A$1:$AH$48</definedName>
    <definedName name="_xlnm.Print_Area" localSheetId="2">'2022Tab 3-Exports by Type'!$A$1:$AF$53</definedName>
    <definedName name="_xlnm.Print_Area" localSheetId="4">'2022Tab 4-Exports by Countr_2'!$A$1:$AB$39</definedName>
    <definedName name="_xlnm.Print_Area" localSheetId="3">'2022Tab 4-Exports by Country'!$A$1:$AA$38</definedName>
    <definedName name="_xlnm.Print_Area" localSheetId="6">'2022Tab 6-Imports by Type'!$A$1:$AF$55</definedName>
  </definedNames>
  <calcPr calcId="191029" iterate="1" iterateCount="1"/>
</workbook>
</file>

<file path=xl/calcChain.xml><?xml version="1.0" encoding="utf-8"?>
<calcChain xmlns="http://schemas.openxmlformats.org/spreadsheetml/2006/main">
  <c r="M40" i="102" l="1"/>
  <c r="M29" i="104" l="1"/>
  <c r="S40" i="102"/>
  <c r="I27" i="100"/>
  <c r="Q31" i="58" l="1"/>
  <c r="S31" i="58"/>
  <c r="K31" i="58"/>
  <c r="M31" i="58"/>
  <c r="L42" i="50"/>
  <c r="T42" i="50"/>
  <c r="AD42" i="50"/>
  <c r="L44" i="50"/>
  <c r="T44" i="50"/>
  <c r="AD44" i="50"/>
  <c r="L36" i="50"/>
  <c r="T36" i="50"/>
  <c r="AD36" i="50"/>
  <c r="L38" i="50"/>
  <c r="T38" i="50"/>
  <c r="AD38" i="50"/>
  <c r="L22" i="50"/>
  <c r="T22" i="50"/>
  <c r="AD22" i="50"/>
  <c r="L24" i="50"/>
  <c r="T24" i="50"/>
  <c r="AD24" i="50"/>
  <c r="L26" i="50"/>
  <c r="T26" i="50"/>
  <c r="AD26" i="50"/>
  <c r="Z46" i="49"/>
  <c r="AB46" i="49"/>
  <c r="Z48" i="49"/>
  <c r="AB48" i="49"/>
  <c r="Z40" i="49"/>
  <c r="AB40" i="49"/>
  <c r="Z42" i="49"/>
  <c r="AB42" i="49"/>
  <c r="Z31" i="49"/>
  <c r="AB31" i="49"/>
  <c r="AB33" i="49"/>
  <c r="Z35" i="49"/>
  <c r="AB35" i="49"/>
  <c r="AC44" i="90"/>
  <c r="AC46" i="90"/>
  <c r="AC38" i="90"/>
  <c r="AC40" i="90"/>
  <c r="AC24" i="90"/>
  <c r="AC26" i="90"/>
  <c r="AC28" i="90"/>
  <c r="H44" i="57"/>
  <c r="J44" i="57"/>
  <c r="N44" i="57"/>
  <c r="P44" i="57"/>
  <c r="AC51" i="104"/>
  <c r="AE51" i="104"/>
  <c r="AG51" i="104"/>
  <c r="S51" i="104"/>
  <c r="U51" i="104"/>
  <c r="W51" i="104"/>
  <c r="I51" i="104"/>
  <c r="K51" i="104"/>
  <c r="M51" i="104"/>
  <c r="AC29" i="104"/>
  <c r="AE29" i="104"/>
  <c r="S29" i="104"/>
  <c r="U29" i="104"/>
  <c r="I29" i="104"/>
  <c r="K29" i="104"/>
  <c r="Y49" i="103"/>
  <c r="AA49" i="103"/>
  <c r="AC49" i="103"/>
  <c r="O49" i="103"/>
  <c r="Q49" i="103"/>
  <c r="S49" i="103"/>
  <c r="E49" i="103"/>
  <c r="G49" i="103"/>
  <c r="I49" i="103"/>
  <c r="Y27" i="103"/>
  <c r="AA27" i="103"/>
  <c r="O27" i="103"/>
  <c r="Q27" i="103"/>
  <c r="E27" i="103"/>
  <c r="G27" i="103"/>
  <c r="O40" i="102"/>
  <c r="Q40" i="102"/>
  <c r="W40" i="102"/>
  <c r="Y40" i="102"/>
  <c r="G40" i="102"/>
  <c r="I40" i="102"/>
  <c r="K40" i="102"/>
  <c r="Y48" i="100"/>
  <c r="AA48" i="100"/>
  <c r="AC48" i="100"/>
  <c r="O48" i="100"/>
  <c r="Q48" i="100"/>
  <c r="S48" i="100"/>
  <c r="E48" i="100"/>
  <c r="G48" i="100"/>
  <c r="I48" i="100"/>
  <c r="Y27" i="100"/>
  <c r="AA27" i="100"/>
  <c r="O27" i="100"/>
  <c r="Q27" i="100"/>
  <c r="E27" i="100"/>
  <c r="G27" i="100"/>
  <c r="I38" i="45"/>
  <c r="K38" i="45" s="1"/>
  <c r="I40" i="45"/>
  <c r="K40" i="45" s="1"/>
  <c r="I32" i="45"/>
  <c r="K32" i="45" s="1"/>
  <c r="I34" i="45"/>
  <c r="K34" i="45"/>
  <c r="I17" i="45"/>
  <c r="K17" i="45" s="1"/>
  <c r="K19" i="45"/>
  <c r="I21" i="45"/>
  <c r="K21" i="45" s="1"/>
  <c r="I23" i="45"/>
  <c r="K23" i="45" s="1"/>
  <c r="P45" i="44"/>
  <c r="T45" i="44"/>
  <c r="AB45" i="44"/>
  <c r="P47" i="44"/>
  <c r="T47" i="44"/>
  <c r="AB47" i="44"/>
  <c r="P39" i="44"/>
  <c r="T39" i="44"/>
  <c r="AB39" i="44"/>
  <c r="P41" i="44"/>
  <c r="T41" i="44"/>
  <c r="AB41" i="44"/>
  <c r="P26" i="44"/>
  <c r="T26" i="44"/>
  <c r="AB26" i="44"/>
  <c r="P28" i="44"/>
  <c r="T28" i="44"/>
  <c r="AB28" i="44"/>
  <c r="P30" i="44"/>
  <c r="T30" i="44"/>
  <c r="AB30" i="44"/>
  <c r="AB43" i="44" l="1"/>
  <c r="T43" i="44"/>
  <c r="P43" i="44"/>
  <c r="AE27" i="103" l="1"/>
  <c r="AB29" i="49" l="1"/>
  <c r="Z29" i="49"/>
  <c r="Z44" i="49"/>
  <c r="Z38" i="49" l="1"/>
  <c r="AB44" i="49" l="1"/>
  <c r="I36" i="45" l="1"/>
  <c r="AB37" i="44" l="1"/>
  <c r="T37" i="44"/>
  <c r="P37" i="44"/>
  <c r="L40" i="50" l="1"/>
  <c r="AC42" i="90" l="1"/>
  <c r="K36" i="45" l="1"/>
  <c r="I30" i="45"/>
  <c r="K30" i="45" s="1"/>
  <c r="AD40" i="50" l="1"/>
  <c r="AD20" i="50" l="1"/>
  <c r="T20" i="50"/>
  <c r="L20" i="50"/>
  <c r="AB24" i="44" l="1"/>
  <c r="T24" i="44"/>
  <c r="P24" i="44"/>
  <c r="F44" i="57" l="1"/>
  <c r="AD34" i="50" l="1"/>
  <c r="T34" i="50"/>
  <c r="L34" i="50"/>
  <c r="T40" i="50" l="1"/>
  <c r="O31" i="58" l="1"/>
  <c r="I31" i="58"/>
  <c r="F31" i="58"/>
  <c r="AB38" i="49"/>
  <c r="AC36" i="90"/>
  <c r="AC22" i="90"/>
  <c r="L44" i="57"/>
  <c r="AA51" i="104"/>
  <c r="Q51" i="104"/>
  <c r="G51" i="104"/>
  <c r="AG29" i="104"/>
  <c r="AA29" i="104"/>
  <c r="W29" i="104"/>
  <c r="Q29" i="104"/>
  <c r="G29" i="104"/>
  <c r="W49" i="103"/>
  <c r="M49" i="103"/>
  <c r="C49" i="103"/>
  <c r="AC27" i="103"/>
  <c r="W27" i="103"/>
  <c r="S27" i="103"/>
  <c r="M27" i="103"/>
  <c r="I27" i="103"/>
  <c r="C27" i="103"/>
  <c r="E40" i="102"/>
  <c r="W48" i="100"/>
  <c r="M48" i="100"/>
  <c r="C48" i="100"/>
  <c r="AC27" i="100"/>
  <c r="W27" i="100"/>
  <c r="S27" i="100"/>
  <c r="M27" i="100"/>
  <c r="C27" i="100"/>
</calcChain>
</file>

<file path=xl/sharedStrings.xml><?xml version="1.0" encoding="utf-8"?>
<sst xmlns="http://schemas.openxmlformats.org/spreadsheetml/2006/main" count="805" uniqueCount="426">
  <si>
    <t>JADUAL 1 :  PENAWARAN DAN PERMINTAAN GETAH ASLI</t>
  </si>
  <si>
    <t xml:space="preserve">Table 1 : Supply and Demand of Natural Rubber      </t>
  </si>
  <si>
    <t>Tan metrik  K.G.K.</t>
  </si>
  <si>
    <t xml:space="preserve">                Tonnes  D.R.C.</t>
  </si>
  <si>
    <t xml:space="preserve">  Tempoh</t>
  </si>
  <si>
    <t>Penawaran</t>
  </si>
  <si>
    <t>Permintaan</t>
  </si>
  <si>
    <t xml:space="preserve">  Period</t>
  </si>
  <si>
    <t>Supply</t>
  </si>
  <si>
    <t>Demand</t>
  </si>
  <si>
    <t>Stok</t>
  </si>
  <si>
    <t xml:space="preserve"> Import *</t>
  </si>
  <si>
    <t>Pengeluaran</t>
  </si>
  <si>
    <t>Jumlah</t>
  </si>
  <si>
    <t>Eksport *</t>
  </si>
  <si>
    <t>Penggunaan</t>
  </si>
  <si>
    <t xml:space="preserve">pada </t>
  </si>
  <si>
    <t xml:space="preserve"> Imports</t>
  </si>
  <si>
    <t>Production</t>
  </si>
  <si>
    <t>Exports</t>
  </si>
  <si>
    <t>Domestik</t>
  </si>
  <si>
    <t>awal</t>
  </si>
  <si>
    <t>Total</t>
  </si>
  <si>
    <t>Domestic</t>
  </si>
  <si>
    <t>akhir</t>
  </si>
  <si>
    <t>tempoh</t>
  </si>
  <si>
    <t>Consumption</t>
  </si>
  <si>
    <t xml:space="preserve">Stocks </t>
  </si>
  <si>
    <t>Estet</t>
  </si>
  <si>
    <t>Kebun Kecil**</t>
  </si>
  <si>
    <t>at the</t>
  </si>
  <si>
    <t>Estates</t>
  </si>
  <si>
    <t>Smallholdings</t>
  </si>
  <si>
    <t xml:space="preserve">at the </t>
  </si>
  <si>
    <t>beginning</t>
  </si>
  <si>
    <t>end of</t>
  </si>
  <si>
    <t>of period</t>
  </si>
  <si>
    <t>period</t>
  </si>
  <si>
    <t>FELDA**</t>
  </si>
  <si>
    <t>Lain-lain</t>
  </si>
  <si>
    <t>Others</t>
  </si>
  <si>
    <t>Dis.</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</si>
  <si>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</si>
  <si>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K.G.K /</t>
    </r>
    <r>
      <rPr>
        <i/>
        <sz val="8"/>
        <rFont val="Arial"/>
        <family val="2"/>
      </rPr>
      <t>D.R.C</t>
    </r>
    <r>
      <rPr>
        <b/>
        <sz val="8"/>
        <rFont val="Arial"/>
        <family val="2"/>
      </rPr>
      <t xml:space="preserve"> - Kandungan Getah Kering/</t>
    </r>
    <r>
      <rPr>
        <i/>
        <sz val="8"/>
        <rFont val="Arial"/>
        <family val="2"/>
      </rPr>
      <t>Dry Rubber Content</t>
    </r>
  </si>
  <si>
    <t xml:space="preserve">*  Import dan Eksport - data hanya meliputi kod getah asli di bawah HS4001.10.000 hingga HS4001.29.999 </t>
  </si>
  <si>
    <t xml:space="preserve">    Imports and Exports -the data only covers natural rubber codes under HS4001.10.000 to HS4001.29.999 </t>
  </si>
  <si>
    <t>** Termasuk kebun kecil Lembaga Kemajuan Tanah Persekutuan (FELDA)</t>
  </si>
  <si>
    <t xml:space="preserve">    Includes Federal Land Development Authority (FELDA) smallholdings</t>
  </si>
  <si>
    <t>JADUAL 2 :   PENGELUARAN GETAH ASLI MENGIKUT HAK MILIK</t>
  </si>
  <si>
    <t>Table 2 :  Production of Natural Rubber by Ownership</t>
  </si>
  <si>
    <t>Tempoh</t>
  </si>
  <si>
    <t>Kebun Kecil*</t>
  </si>
  <si>
    <t>Period</t>
  </si>
  <si>
    <t xml:space="preserve">Estate                                                                                                             </t>
  </si>
  <si>
    <t xml:space="preserve">Smallholding                                                                                   </t>
  </si>
  <si>
    <t>Residen Malaysia</t>
  </si>
  <si>
    <t>Bukan Residen Malaysia</t>
  </si>
  <si>
    <t>Malaysian</t>
  </si>
  <si>
    <t>dan Hak Milik Bersama</t>
  </si>
  <si>
    <t>Residents</t>
  </si>
  <si>
    <t>Non-Malaysian Residents</t>
  </si>
  <si>
    <t>and Joint Ownership</t>
  </si>
  <si>
    <r>
      <t xml:space="preserve">                        K.G.K / </t>
    </r>
    <r>
      <rPr>
        <i/>
        <sz val="8"/>
        <rFont val="Arial"/>
        <family val="2"/>
      </rPr>
      <t>D.R.C</t>
    </r>
    <r>
      <rPr>
        <b/>
        <sz val="8"/>
        <rFont val="Arial"/>
        <family val="2"/>
      </rPr>
      <t xml:space="preserve"> - Kandungan Getah Kering / </t>
    </r>
    <r>
      <rPr>
        <i/>
        <sz val="8"/>
        <rFont val="Arial"/>
        <family val="2"/>
      </rPr>
      <t>Dry Rubber Content</t>
    </r>
  </si>
  <si>
    <t>* Termasuk kebun kecil Lembaga Kemajuan Tanah Persekutuan (FELDA)</t>
  </si>
  <si>
    <t xml:space="preserve"> </t>
  </si>
  <si>
    <t>JADUAL 3 :  EKSPORT GETAH ASLI MENGIKUT JENIS TERPILIH</t>
  </si>
  <si>
    <t>Table 3 :  Exports of Natural Rubber by Selected Types</t>
  </si>
  <si>
    <t>15</t>
  </si>
  <si>
    <t>Jenis</t>
  </si>
  <si>
    <r>
      <t>Ke dan melalui Singapura</t>
    </r>
    <r>
      <rPr>
        <b/>
        <vertAlign val="superscript"/>
        <sz val="8"/>
        <rFont val="Arial"/>
        <family val="2"/>
      </rPr>
      <t xml:space="preserve"> </t>
    </r>
  </si>
  <si>
    <t>Terus Negeri Asing</t>
  </si>
  <si>
    <t>Type</t>
  </si>
  <si>
    <t xml:space="preserve">To and via Singapore </t>
  </si>
  <si>
    <t>Direct Foreign</t>
  </si>
  <si>
    <t xml:space="preserve"> Getah Asap Berbunga</t>
  </si>
  <si>
    <t xml:space="preserve"> Ribbed Smoked Sheets</t>
  </si>
  <si>
    <t xml:space="preserve"> Lateks Pekat</t>
  </si>
  <si>
    <t xml:space="preserve"> Latex Concentrate</t>
  </si>
  <si>
    <t xml:space="preserve"> Getah Mutu Malaysia</t>
  </si>
  <si>
    <t xml:space="preserve"> Standard Malaysian Rubber</t>
  </si>
  <si>
    <t xml:space="preserve"> Jenis-jenis lain</t>
  </si>
  <si>
    <t xml:space="preserve"> Other types</t>
  </si>
  <si>
    <t xml:space="preserve"> Jumlah</t>
  </si>
  <si>
    <t xml:space="preserve"> Total</t>
  </si>
  <si>
    <t xml:space="preserve">  Jenis</t>
  </si>
  <si>
    <t xml:space="preserve">  Type</t>
  </si>
  <si>
    <t xml:space="preserve">  Jumlah</t>
  </si>
  <si>
    <t xml:space="preserve">  Total</t>
  </si>
  <si>
    <t>.</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</si>
  <si>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</si>
  <si>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</si>
  <si>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</si>
  <si>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t>JADUAL 4 :  EKSPORT GETAH  ASLI MENGIKUT NEGARA YANG DITUJU</t>
  </si>
  <si>
    <t>Table 4 :  Exports of Natural Rubber by Country of Destination</t>
  </si>
  <si>
    <t>16</t>
  </si>
  <si>
    <t>Tonnes  D.R.C.</t>
  </si>
  <si>
    <t>Negara-Negara Utama</t>
  </si>
  <si>
    <t>Major Countries</t>
  </si>
  <si>
    <t>Afrika Selatan</t>
  </si>
  <si>
    <t>South Africa</t>
  </si>
  <si>
    <r>
      <t>Amerika Syarikat/</t>
    </r>
    <r>
      <rPr>
        <i/>
        <sz val="8"/>
        <rFont val="Arial"/>
        <family val="2"/>
      </rPr>
      <t>U.S.A</t>
    </r>
  </si>
  <si>
    <t>Argentina</t>
  </si>
  <si>
    <r>
      <t>Belanda/</t>
    </r>
    <r>
      <rPr>
        <i/>
        <sz val="8"/>
        <rFont val="Arial"/>
        <family val="2"/>
      </rPr>
      <t>Netherlands</t>
    </r>
  </si>
  <si>
    <t xml:space="preserve">Belgium </t>
  </si>
  <si>
    <t>Brazil</t>
  </si>
  <si>
    <t>China</t>
  </si>
  <si>
    <t>Finland</t>
  </si>
  <si>
    <t>Greece</t>
  </si>
  <si>
    <t>Hong Kong</t>
  </si>
  <si>
    <t>Iran, Republik Islam</t>
  </si>
  <si>
    <t>Iran, Islamic Republic of</t>
  </si>
  <si>
    <r>
      <t>Itali/</t>
    </r>
    <r>
      <rPr>
        <i/>
        <sz val="8"/>
        <rFont val="Arial"/>
        <family val="2"/>
      </rPr>
      <t>Italy</t>
    </r>
  </si>
  <si>
    <r>
      <t>Jepun/</t>
    </r>
    <r>
      <rPr>
        <i/>
        <sz val="8"/>
        <rFont val="Arial"/>
        <family val="2"/>
      </rPr>
      <t>Japan</t>
    </r>
  </si>
  <si>
    <r>
      <t>Jerman/</t>
    </r>
    <r>
      <rPr>
        <i/>
        <sz val="8"/>
        <rFont val="Arial"/>
        <family val="2"/>
      </rPr>
      <t>Germany</t>
    </r>
  </si>
  <si>
    <r>
      <t>Kanada/</t>
    </r>
    <r>
      <rPr>
        <i/>
        <sz val="8"/>
        <rFont val="Arial"/>
        <family val="2"/>
      </rPr>
      <t>Canada</t>
    </r>
  </si>
  <si>
    <r>
      <t>Nota/</t>
    </r>
    <r>
      <rPr>
        <i/>
        <sz val="8"/>
        <rFont val="Arial"/>
        <family val="2"/>
      </rPr>
      <t xml:space="preserve">Notes </t>
    </r>
    <r>
      <rPr>
        <b/>
        <sz val="8"/>
        <rFont val="Arial"/>
        <family val="2"/>
      </rPr>
      <t xml:space="preserve">:    </t>
    </r>
    <r>
      <rPr>
        <b/>
        <vertAlign val="superscript"/>
        <sz val="9"/>
        <rFont val="Arial"/>
        <family val="2"/>
      </rPr>
      <t xml:space="preserve">p </t>
    </r>
    <r>
      <rPr>
        <b/>
        <sz val="8"/>
        <rFont val="Arial"/>
        <family val="2"/>
      </rPr>
      <t xml:space="preserve">Awalan / </t>
    </r>
    <r>
      <rPr>
        <i/>
        <sz val="8"/>
        <rFont val="Arial"/>
        <family val="2"/>
      </rPr>
      <t>Provisional</t>
    </r>
  </si>
  <si>
    <t xml:space="preserve">JADUAL 4 :  EKSPORT GETAH ASLI MENGIKUT NEGARA YANG DITUJU (samb.)  </t>
  </si>
  <si>
    <t>Table 4 :  Exports of Natural Rubber by Country of Destination (cont'd)</t>
  </si>
  <si>
    <t>Korea, Rep.</t>
  </si>
  <si>
    <t>Korea, Rep. of</t>
  </si>
  <si>
    <r>
      <t>Mesir/</t>
    </r>
    <r>
      <rPr>
        <i/>
        <sz val="8"/>
        <rFont val="Arial"/>
        <family val="2"/>
      </rPr>
      <t>Egypt</t>
    </r>
  </si>
  <si>
    <t>Mexico</t>
  </si>
  <si>
    <t>Pakistan</t>
  </si>
  <si>
    <r>
      <rPr>
        <b/>
        <sz val="8"/>
        <rFont val="Arial"/>
        <family val="2"/>
      </rPr>
      <t>Perancis/</t>
    </r>
    <r>
      <rPr>
        <i/>
        <sz val="8"/>
        <rFont val="Arial"/>
        <family val="2"/>
      </rPr>
      <t>France</t>
    </r>
  </si>
  <si>
    <t>Poland</t>
  </si>
  <si>
    <t>Portugal</t>
  </si>
  <si>
    <r>
      <t>Sepanyol/</t>
    </r>
    <r>
      <rPr>
        <i/>
        <sz val="8"/>
        <rFont val="Arial"/>
        <family val="2"/>
      </rPr>
      <t>Spain</t>
    </r>
  </si>
  <si>
    <t>Singapura</t>
  </si>
  <si>
    <t>Singapore</t>
  </si>
  <si>
    <t>Sweden</t>
  </si>
  <si>
    <t>Taiwan</t>
  </si>
  <si>
    <t>Ukraine</t>
  </si>
  <si>
    <t>United Kingdom</t>
  </si>
  <si>
    <t>Vietnam</t>
  </si>
  <si>
    <t>Negara lain</t>
  </si>
  <si>
    <t>Other countries</t>
  </si>
  <si>
    <r>
      <t>Nota/</t>
    </r>
    <r>
      <rPr>
        <i/>
        <sz val="8"/>
        <rFont val="Arial"/>
        <family val="2"/>
      </rPr>
      <t>Notes</t>
    </r>
    <r>
      <rPr>
        <b/>
        <i/>
        <sz val="8"/>
        <rFont val="Arial"/>
        <family val="2"/>
      </rPr>
      <t xml:space="preserve">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</si>
  <si>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</si>
  <si>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</si>
  <si>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t>JADUAL 5:  EKSPORT GETAH MUTU MALAYSIA (G.M.M.) MENGIKUT GRED</t>
  </si>
  <si>
    <t>Table 5:  Exports of Standard Malaysian Rubber (S.M.R.) by Grade</t>
  </si>
  <si>
    <t>18</t>
  </si>
  <si>
    <t>Gred</t>
  </si>
  <si>
    <t>Grade</t>
  </si>
  <si>
    <t>G.M.M. L</t>
  </si>
  <si>
    <t xml:space="preserve">S.M.R.  L  </t>
  </si>
  <si>
    <t>G.M.M. 5</t>
  </si>
  <si>
    <t xml:space="preserve">S.M.R.  5  </t>
  </si>
  <si>
    <t>G.M.M. 10</t>
  </si>
  <si>
    <t xml:space="preserve">S.M.R.  10  </t>
  </si>
  <si>
    <t>G.M.M.  20</t>
  </si>
  <si>
    <t xml:space="preserve">S.M.R.  20 </t>
  </si>
  <si>
    <t>G.M.M. GP</t>
  </si>
  <si>
    <t xml:space="preserve">S.M.R.  GP   </t>
  </si>
  <si>
    <t>G.M.M.  CV</t>
  </si>
  <si>
    <t xml:space="preserve">S.M.R.  CV   </t>
  </si>
  <si>
    <t>Lain-Lain *</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</si>
  <si>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</si>
  <si>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 xml:space="preserve">                       *  Lain-lain termasuk</t>
    </r>
    <r>
      <rPr>
        <sz val="8"/>
        <rFont val="Arial"/>
        <family val="2"/>
      </rPr>
      <t xml:space="preserve"> </t>
    </r>
    <r>
      <rPr>
        <i/>
        <sz val="8"/>
        <rFont val="Arial"/>
        <family val="2"/>
      </rPr>
      <t>housegrade / Others includes housegrade</t>
    </r>
  </si>
  <si>
    <r>
      <t xml:space="preserve">                       Jumlah berbeza disebabkan pembundaran / </t>
    </r>
    <r>
      <rPr>
        <i/>
        <sz val="8"/>
        <rFont val="Arial"/>
        <family val="2"/>
      </rPr>
      <t>The total differs due to rounding</t>
    </r>
  </si>
  <si>
    <t>JADUAL 6 :  IMPORT GETAH ASLI MENGIKUT JENIS TERPILIH</t>
  </si>
  <si>
    <t>Table 6 :  Imports of Natural Rubber by Selected Types</t>
  </si>
  <si>
    <t xml:space="preserve">  Tonnes  D.R.C.</t>
  </si>
  <si>
    <r>
      <t xml:space="preserve"> Getah Berpiawaian</t>
    </r>
    <r>
      <rPr>
        <b/>
        <vertAlign val="superscript"/>
        <sz val="8"/>
        <rFont val="Arial"/>
        <family val="2"/>
      </rPr>
      <t>*</t>
    </r>
  </si>
  <si>
    <t xml:space="preserve"> Standard Rubber</t>
  </si>
  <si>
    <r>
      <t>Dari dan melalui Singapura</t>
    </r>
    <r>
      <rPr>
        <b/>
        <vertAlign val="superscript"/>
        <sz val="8"/>
        <rFont val="Arial"/>
        <family val="2"/>
      </rPr>
      <t xml:space="preserve"> </t>
    </r>
  </si>
  <si>
    <t xml:space="preserve">From and via Singapore </t>
  </si>
  <si>
    <t xml:space="preserve">  Getah Asap Berbunga</t>
  </si>
  <si>
    <t xml:space="preserve">  Ribbed Smoked Sheets</t>
  </si>
  <si>
    <t xml:space="preserve">  Lateks Pekat</t>
  </si>
  <si>
    <t xml:space="preserve">  Latex Concentrate</t>
  </si>
  <si>
    <t xml:space="preserve">  Jenis-jenis lain</t>
  </si>
  <si>
    <t xml:space="preserve">  Other types</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</si>
  <si>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</si>
  <si>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 xml:space="preserve">                         * Piawaian getah secara teknikal setaraf dengan G.M.M. / </t>
    </r>
    <r>
      <rPr>
        <i/>
        <sz val="8"/>
        <rFont val="Arial"/>
        <family val="2"/>
      </rPr>
      <t xml:space="preserve">Rubber by technical standard similar to S.M.R. </t>
    </r>
  </si>
  <si>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</si>
  <si>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</si>
  <si>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r>
      <t>JADUAL 7</t>
    </r>
    <r>
      <rPr>
        <b/>
        <sz val="9"/>
        <rFont val="Arial"/>
        <family val="2"/>
      </rPr>
      <t xml:space="preserve"> :  IMPORT GETAH ASLI MENGIKUT NEGARA ASAL</t>
    </r>
  </si>
  <si>
    <t>Table 7:  Imports of Natural Rubber by Country of Origin</t>
  </si>
  <si>
    <t xml:space="preserve">             Tonnes D.R.C.</t>
  </si>
  <si>
    <t xml:space="preserve"> Negara Asal</t>
  </si>
  <si>
    <t>Country of Origin</t>
  </si>
  <si>
    <t xml:space="preserve"> Indonesia Rep.</t>
  </si>
  <si>
    <r>
      <t xml:space="preserve"> Kemboja/</t>
    </r>
    <r>
      <rPr>
        <i/>
        <sz val="8"/>
        <rFont val="Arial"/>
        <family val="2"/>
      </rPr>
      <t>Cambodia</t>
    </r>
  </si>
  <si>
    <t xml:space="preserve"> India</t>
  </si>
  <si>
    <t xml:space="preserve"> Myanmar</t>
  </si>
  <si>
    <r>
      <t xml:space="preserve"> Filipina</t>
    </r>
    <r>
      <rPr>
        <sz val="8"/>
        <rFont val="Arial"/>
        <family val="2"/>
      </rPr>
      <t>/</t>
    </r>
    <r>
      <rPr>
        <i/>
        <sz val="8"/>
        <rFont val="Arial"/>
        <family val="2"/>
      </rPr>
      <t>Philippines</t>
    </r>
  </si>
  <si>
    <t xml:space="preserve"> Thailand</t>
  </si>
  <si>
    <r>
      <t xml:space="preserve"> Negara lain/</t>
    </r>
    <r>
      <rPr>
        <i/>
        <sz val="8"/>
        <rFont val="Arial"/>
        <family val="2"/>
      </rPr>
      <t>Other countries</t>
    </r>
  </si>
  <si>
    <t>Negara Asal</t>
  </si>
  <si>
    <t xml:space="preserve">Dari dan melalui Singapura </t>
  </si>
  <si>
    <r>
      <t>From and via Singapore</t>
    </r>
    <r>
      <rPr>
        <i/>
        <vertAlign val="superscript"/>
        <sz val="8"/>
        <rFont val="Arial"/>
        <family val="2"/>
      </rPr>
      <t xml:space="preserve"> </t>
    </r>
  </si>
  <si>
    <r>
      <t>Nota/</t>
    </r>
    <r>
      <rPr>
        <i/>
        <sz val="8"/>
        <rFont val="Arial"/>
        <family val="2"/>
      </rPr>
      <t xml:space="preserve">Notes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</si>
  <si>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t>JADUAL 8:  STOK GETAH ASLI PADA AKHIR BULAN MENGIKUT BANCI</t>
  </si>
  <si>
    <t>JADUAL 9 :  PENGELUARAN DAN STOK LATEKS PEKAT</t>
  </si>
  <si>
    <t>Table 8:  Stocks of Natural Rubber held at the end of the month by Census</t>
  </si>
  <si>
    <t>Table 9 :  Production and Stocks of Concentrated Latex</t>
  </si>
  <si>
    <t xml:space="preserve">         Tan metrik  K.G.K.</t>
  </si>
  <si>
    <t>Tonnes D.R.C.</t>
  </si>
  <si>
    <t>Pada</t>
  </si>
  <si>
    <t>Stok pada</t>
  </si>
  <si>
    <t>akhir tempoh</t>
  </si>
  <si>
    <t>bulan</t>
  </si>
  <si>
    <t>Stocks at the</t>
  </si>
  <si>
    <t>At the end</t>
  </si>
  <si>
    <t>end of period</t>
  </si>
  <si>
    <t>of the</t>
  </si>
  <si>
    <t>Banci</t>
  </si>
  <si>
    <t xml:space="preserve"> month</t>
  </si>
  <si>
    <t>Census</t>
  </si>
  <si>
    <t xml:space="preserve"> Estet Getah</t>
  </si>
  <si>
    <t xml:space="preserve"> Rubber Estates</t>
  </si>
  <si>
    <t>Pemproses Getah</t>
  </si>
  <si>
    <t>Rubber Processors</t>
  </si>
  <si>
    <t>Pengguna Getah</t>
  </si>
  <si>
    <t>Rubber Consumers</t>
  </si>
  <si>
    <t>JADUAL 10 :  PENGGUNAAN DOMESTIK GETAH ASLI MENGIKUT INDUSTRI</t>
  </si>
  <si>
    <t xml:space="preserve">Table 10 :  Domestic Consumption of Natural Rubber by Industry </t>
  </si>
  <si>
    <t>Keterangan</t>
  </si>
  <si>
    <t>Industri</t>
  </si>
  <si>
    <t>Membuat</t>
  </si>
  <si>
    <t>Membuat produk getah lain, t.k.m.</t>
  </si>
  <si>
    <t>Semua</t>
  </si>
  <si>
    <t xml:space="preserve">   Jumlah</t>
  </si>
  <si>
    <t xml:space="preserve">tayar dan </t>
  </si>
  <si>
    <t xml:space="preserve">kasut </t>
  </si>
  <si>
    <t>Manufacture of other rubber products, n.e.c.</t>
  </si>
  <si>
    <t>industri</t>
  </si>
  <si>
    <t xml:space="preserve">    Total</t>
  </si>
  <si>
    <t>Industry</t>
  </si>
  <si>
    <t>tiub</t>
  </si>
  <si>
    <t>getah</t>
  </si>
  <si>
    <t xml:space="preserve">                                                              </t>
  </si>
  <si>
    <t xml:space="preserve">                                                                                                                           </t>
  </si>
  <si>
    <t xml:space="preserve">pembuatan </t>
  </si>
  <si>
    <t>Description</t>
  </si>
  <si>
    <t xml:space="preserve">Tyres and </t>
  </si>
  <si>
    <t>Manufacture</t>
  </si>
  <si>
    <t>lain yang</t>
  </si>
  <si>
    <t>tubes</t>
  </si>
  <si>
    <t>of rubber</t>
  </si>
  <si>
    <t>Campuran</t>
  </si>
  <si>
    <t>Gelang</t>
  </si>
  <si>
    <t>Kepingan-</t>
  </si>
  <si>
    <t>Produk lateks</t>
  </si>
  <si>
    <t>Produk</t>
  </si>
  <si>
    <t>menggunakan</t>
  </si>
  <si>
    <t>industries</t>
  </si>
  <si>
    <t>footwear</t>
  </si>
  <si>
    <t>kepingan</t>
  </si>
  <si>
    <t>Latex products</t>
  </si>
  <si>
    <t xml:space="preserve">getah </t>
  </si>
  <si>
    <t>getah asli</t>
  </si>
  <si>
    <t>Rubber</t>
  </si>
  <si>
    <t xml:space="preserve">Rubber </t>
  </si>
  <si>
    <t>lain</t>
  </si>
  <si>
    <t>All other</t>
  </si>
  <si>
    <t>compound</t>
  </si>
  <si>
    <t>bands</t>
  </si>
  <si>
    <t xml:space="preserve">Sarung </t>
  </si>
  <si>
    <t>Benang</t>
  </si>
  <si>
    <t>Foam</t>
  </si>
  <si>
    <t xml:space="preserve">Other </t>
  </si>
  <si>
    <t>manufacturing</t>
  </si>
  <si>
    <t>sheeting</t>
  </si>
  <si>
    <t xml:space="preserve">tangan </t>
  </si>
  <si>
    <t xml:space="preserve">lateks </t>
  </si>
  <si>
    <t>rubber</t>
  </si>
  <si>
    <t>products</t>
  </si>
  <si>
    <t>consuming</t>
  </si>
  <si>
    <t>thread</t>
  </si>
  <si>
    <t>Other latex</t>
  </si>
  <si>
    <t>natural rubber</t>
  </si>
  <si>
    <t>gloves</t>
  </si>
  <si>
    <t>(a)</t>
  </si>
  <si>
    <r>
      <t>Nota/</t>
    </r>
    <r>
      <rPr>
        <sz val="8"/>
        <rFont val="Arial"/>
        <family val="2"/>
      </rPr>
      <t xml:space="preserve">Notes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</si>
  <si>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r>
      <t xml:space="preserve">                     K.G.K / </t>
    </r>
    <r>
      <rPr>
        <i/>
        <sz val="7"/>
        <rFont val="Arial"/>
        <family val="2"/>
      </rPr>
      <t>D.R.C</t>
    </r>
    <r>
      <rPr>
        <b/>
        <sz val="7"/>
        <rFont val="Arial"/>
        <family val="2"/>
      </rPr>
      <t xml:space="preserve"> - Kandungan Getah Kering / </t>
    </r>
    <r>
      <rPr>
        <i/>
        <sz val="7"/>
        <rFont val="Arial"/>
        <family val="2"/>
      </rPr>
      <t>Dry Rubber Content</t>
    </r>
  </si>
  <si>
    <r>
      <t xml:space="preserve">        </t>
    </r>
    <r>
      <rPr>
        <b/>
        <sz val="8"/>
        <rFont val="Arial"/>
        <family val="2"/>
      </rPr>
      <t>(a)</t>
    </r>
  </si>
  <si>
    <t>Semua industri pembuatan lain yang menggunakan getah asli mengikut keterangan industri termasuk industri membuat tali-temali, tali dan pintal, membuat keluaran pulpa, kertas dan kertas tebal, t.k.m., membuat keluaran-keluaran kimia, t.k.m., membuat keluaran-keluaran plastik, t.k.m., bengkel-bengkel, kabel dan dawai, membuat bahagian pengganti kereta motor dan kelengkapannya, membuat dan memasang basikal, basikal roda tiga dan beca.</t>
  </si>
  <si>
    <t>All other manufacturing industries consuming natural rubber according to industry description includes cordage, rope  and  twine industries, manufacture of pulp, paper and paperboard articles, n.e.c., manufacture of chemical products, n.e.c., manufacture of plastic products, n.e.c., foundries, cables and wires, manufacture of motor vehicle parts and accessories, manufacture and assembly of bicycles, tricycles and trishaws.</t>
  </si>
  <si>
    <r>
      <t xml:space="preserve">JADUAL 11:  </t>
    </r>
    <r>
      <rPr>
        <b/>
        <u/>
        <sz val="9"/>
        <rFont val="Arial"/>
        <family val="2"/>
      </rPr>
      <t xml:space="preserve">HARGA PURATA BULANAN BAGI GETAH ASLI </t>
    </r>
  </si>
  <si>
    <t xml:space="preserve">        Average Monthly Price of Natural Rubber (Noon Quotations - F.O.B.)</t>
  </si>
  <si>
    <t xml:space="preserve">Table 11 :  Average Monthly Price of Natural Rubber </t>
  </si>
  <si>
    <t xml:space="preserve">  Sen/Kg</t>
  </si>
  <si>
    <t>Harga di ladang</t>
  </si>
  <si>
    <t>Sebut Harga pada waktu tengah hari - "F.O.B."**</t>
  </si>
  <si>
    <t>Farmgate price</t>
  </si>
  <si>
    <t>Noon Quotations - F.O.B.</t>
  </si>
  <si>
    <t>Susu Getah Cair</t>
  </si>
  <si>
    <t>Lateks Pekat*</t>
  </si>
  <si>
    <t xml:space="preserve">Getah Mutu Malaysia (1 - Pallet tan metrik)  </t>
  </si>
  <si>
    <t>Field Latex</t>
  </si>
  <si>
    <t>Scrap</t>
  </si>
  <si>
    <t>Latex Concentrate</t>
  </si>
  <si>
    <t xml:space="preserve">Standard Malaysian Rubber (1 - Tonne pallet)    </t>
  </si>
  <si>
    <t>G.M.M. CV</t>
  </si>
  <si>
    <t>G.M.M. 20</t>
  </si>
  <si>
    <t>S.M.R. CV</t>
  </si>
  <si>
    <t>S.M.R. L</t>
  </si>
  <si>
    <t>S.M.R. 5</t>
  </si>
  <si>
    <t>S.M.R. GP</t>
  </si>
  <si>
    <t>S.M.R. 10</t>
  </si>
  <si>
    <t>S.M.R. 20</t>
  </si>
  <si>
    <t>2019</t>
  </si>
  <si>
    <r>
      <t>Nota/</t>
    </r>
    <r>
      <rPr>
        <i/>
        <sz val="8"/>
        <rFont val="Arial"/>
        <family val="2"/>
      </rPr>
      <t xml:space="preserve">Notes </t>
    </r>
    <r>
      <rPr>
        <b/>
        <sz val="8"/>
        <rFont val="Arial"/>
        <family val="2"/>
      </rPr>
      <t xml:space="preserve">:   </t>
    </r>
  </si>
  <si>
    <r>
      <rPr>
        <b/>
        <sz val="8"/>
        <rFont val="Arial"/>
        <family val="2"/>
      </rPr>
      <t>* 60% Kandungan Getah Kering (K.G.K)</t>
    </r>
    <r>
      <rPr>
        <sz val="8"/>
        <rFont val="Arial"/>
        <family val="2"/>
      </rPr>
      <t xml:space="preserve"> /</t>
    </r>
    <r>
      <rPr>
        <i/>
        <sz val="8"/>
        <rFont val="Arial"/>
        <family val="2"/>
      </rPr>
      <t xml:space="preserve"> 60% Dry Rubber Content (D.R.C.)</t>
    </r>
  </si>
  <si>
    <t>Punca: Lembaga Getah Malaysia (LGM)</t>
  </si>
  <si>
    <t xml:space="preserve">            </t>
  </si>
  <si>
    <r>
      <t xml:space="preserve">** </t>
    </r>
    <r>
      <rPr>
        <b/>
        <sz val="8"/>
        <rFont val="Arial"/>
        <family val="2"/>
      </rPr>
      <t>F.O.B.</t>
    </r>
    <r>
      <rPr>
        <sz val="8"/>
        <rFont val="Arial"/>
        <family val="2"/>
      </rPr>
      <t xml:space="preserve"> - </t>
    </r>
    <r>
      <rPr>
        <i/>
        <sz val="8"/>
        <rFont val="Arial"/>
        <family val="2"/>
      </rPr>
      <t>Free On Board</t>
    </r>
  </si>
  <si>
    <t>Source: Malaysian Rubber Board (MRB)</t>
  </si>
  <si>
    <t>JADUAL 12 :  GUNA TENAGA DAN GAJI &amp; UPAH DIBAYAR MENGIKUT KATEGORI PEKERJA DI ESTET GETAH</t>
  </si>
  <si>
    <t>Table 12 :  Employment and Salaries &amp; Wages Paid in Rubber Estates by Category of Workers</t>
  </si>
  <si>
    <t>Seperti</t>
  </si>
  <si>
    <t>Pekerja bergaji dan Gaji &amp; Upah</t>
  </si>
  <si>
    <t>Employees and Salaries &amp; Wages</t>
  </si>
  <si>
    <t xml:space="preserve">As at end </t>
  </si>
  <si>
    <t>Pekerja diambil secara langsung</t>
  </si>
  <si>
    <t>Pekerja diambil secara kontrak</t>
  </si>
  <si>
    <t>Employees directly employed</t>
  </si>
  <si>
    <t>Employees on contract basis</t>
  </si>
  <si>
    <t xml:space="preserve">Kakitangan </t>
  </si>
  <si>
    <t>Pekerja Estet</t>
  </si>
  <si>
    <t>Pekerja Kilang</t>
  </si>
  <si>
    <t>Pentadbiran</t>
  </si>
  <si>
    <t>Estate Workers</t>
  </si>
  <si>
    <t>Factory Workers</t>
  </si>
  <si>
    <t>Administrative Staff</t>
  </si>
  <si>
    <t>Bilangan</t>
  </si>
  <si>
    <t>Gaji &amp;</t>
  </si>
  <si>
    <t>pekerja</t>
  </si>
  <si>
    <t>Upah</t>
  </si>
  <si>
    <t xml:space="preserve">Number </t>
  </si>
  <si>
    <t>Salaries</t>
  </si>
  <si>
    <t>of workers</t>
  </si>
  <si>
    <t>&amp; Wages</t>
  </si>
  <si>
    <t>(RM'000)</t>
  </si>
  <si>
    <r>
      <t>Nota/</t>
    </r>
    <r>
      <rPr>
        <i/>
        <sz val="8"/>
        <rFont val="Arial"/>
        <family val="2"/>
      </rPr>
      <t>Notes</t>
    </r>
    <r>
      <rPr>
        <b/>
        <sz val="8"/>
        <rFont val="Arial"/>
        <family val="2"/>
      </rPr>
      <t xml:space="preserve"> : </t>
    </r>
  </si>
  <si>
    <r>
      <rPr>
        <vertAlign val="superscript"/>
        <sz val="8"/>
        <rFont val="Arial"/>
        <family val="2"/>
      </rPr>
      <t xml:space="preserve">p </t>
    </r>
    <r>
      <rPr>
        <sz val="8"/>
        <rFont val="Arial"/>
        <family val="2"/>
      </rPr>
      <t xml:space="preserve"> </t>
    </r>
    <r>
      <rPr>
        <b/>
        <sz val="8"/>
        <rFont val="Arial"/>
        <family val="2"/>
      </rPr>
      <t>Awalan</t>
    </r>
    <r>
      <rPr>
        <sz val="8"/>
        <rFont val="Arial"/>
        <family val="2"/>
      </rPr>
      <t xml:space="preserve"> / </t>
    </r>
    <r>
      <rPr>
        <i/>
        <sz val="8"/>
        <rFont val="Arial"/>
        <family val="2"/>
      </rPr>
      <t>Provisional</t>
    </r>
  </si>
  <si>
    <t xml:space="preserve">JADUAL 13 :  PRODUKTIVITI PENGELUARAN DAN PENOREH BAGI ESTET GETAH </t>
  </si>
  <si>
    <t>Table 13 :  Productivity of Production and Tappers in Rubber Estates</t>
  </si>
  <si>
    <t>Bilangan pekerja pada akhir tempoh</t>
  </si>
  <si>
    <t>Gaji &amp; Upah (RM '000)</t>
  </si>
  <si>
    <t>Keluasan</t>
  </si>
  <si>
    <t>Purata</t>
  </si>
  <si>
    <t>Produktiviti</t>
  </si>
  <si>
    <t>Number of workers at end of period</t>
  </si>
  <si>
    <t>Salaries &amp; Wages</t>
  </si>
  <si>
    <t>ditanam</t>
  </si>
  <si>
    <t>ditoreh</t>
  </si>
  <si>
    <t>bil. hari</t>
  </si>
  <si>
    <t xml:space="preserve">pengeluaran </t>
  </si>
  <si>
    <t>penoreh</t>
  </si>
  <si>
    <t>(Kg K.G.K)</t>
  </si>
  <si>
    <t>menoreh</t>
  </si>
  <si>
    <t>Productivity</t>
  </si>
  <si>
    <t>(sehari)</t>
  </si>
  <si>
    <t>(Kg D.R.C)</t>
  </si>
  <si>
    <t>Average</t>
  </si>
  <si>
    <t>of production</t>
  </si>
  <si>
    <t>Productivity of</t>
  </si>
  <si>
    <t>Lain-Lain</t>
  </si>
  <si>
    <t xml:space="preserve">number </t>
  </si>
  <si>
    <t>(Kg/Hek)</t>
  </si>
  <si>
    <t>tappers</t>
  </si>
  <si>
    <t>Planted</t>
  </si>
  <si>
    <t>Tapped</t>
  </si>
  <si>
    <t>of</t>
  </si>
  <si>
    <t>(Kg/Ha)</t>
  </si>
  <si>
    <t>(per day)</t>
  </si>
  <si>
    <t>area</t>
  </si>
  <si>
    <t>tapping</t>
  </si>
  <si>
    <t>at end of</t>
  </si>
  <si>
    <t>days</t>
  </si>
  <si>
    <t>Penoreh</t>
  </si>
  <si>
    <t>Pekerja</t>
  </si>
  <si>
    <t>(RM)</t>
  </si>
  <si>
    <t>Tappers</t>
  </si>
  <si>
    <t>Ladang</t>
  </si>
  <si>
    <t>(Hektar)</t>
  </si>
  <si>
    <t>(Kg D.R.C.)</t>
  </si>
  <si>
    <t>Field</t>
  </si>
  <si>
    <r>
      <t>(</t>
    </r>
    <r>
      <rPr>
        <i/>
        <sz val="8"/>
        <rFont val="Arial"/>
        <family val="2"/>
      </rPr>
      <t>Hectare</t>
    </r>
    <r>
      <rPr>
        <sz val="8"/>
        <rFont val="Arial"/>
        <family val="2"/>
      </rPr>
      <t>)</t>
    </r>
  </si>
  <si>
    <t>Workers</t>
  </si>
  <si>
    <r>
      <t>Nota/</t>
    </r>
    <r>
      <rPr>
        <b/>
        <i/>
        <sz val="8"/>
        <rFont val="Arial"/>
        <family val="2"/>
      </rPr>
      <t xml:space="preserve">Notes </t>
    </r>
    <r>
      <rPr>
        <b/>
        <sz val="8"/>
        <rFont val="Arial"/>
        <family val="2"/>
      </rPr>
      <t xml:space="preserve">:   </t>
    </r>
  </si>
  <si>
    <r>
      <rPr>
        <vertAlign val="superscript"/>
        <sz val="8"/>
        <rFont val="Arial"/>
        <family val="2"/>
      </rPr>
      <t>p</t>
    </r>
    <r>
      <rPr>
        <sz val="8"/>
        <rFont val="Arial"/>
        <family val="2"/>
      </rPr>
      <t xml:space="preserve">  </t>
    </r>
    <r>
      <rPr>
        <b/>
        <sz val="8"/>
        <rFont val="Arial"/>
        <family val="2"/>
      </rPr>
      <t>Awalan</t>
    </r>
    <r>
      <rPr>
        <sz val="8"/>
        <rFont val="Arial"/>
        <family val="2"/>
      </rPr>
      <t xml:space="preserve"> / </t>
    </r>
    <r>
      <rPr>
        <i/>
        <sz val="8"/>
        <rFont val="Arial"/>
        <family val="2"/>
      </rPr>
      <t>Provisional</t>
    </r>
  </si>
  <si>
    <r>
      <t xml:space="preserve">K.G.K / </t>
    </r>
    <r>
      <rPr>
        <i/>
        <sz val="8"/>
        <rFont val="Arial"/>
        <family val="2"/>
      </rPr>
      <t>D.R.C</t>
    </r>
    <r>
      <rPr>
        <b/>
        <sz val="8"/>
        <rFont val="Arial"/>
        <family val="2"/>
      </rPr>
      <t xml:space="preserve"> - Kandungan Getah Kering / </t>
    </r>
    <r>
      <rPr>
        <i/>
        <sz val="8"/>
        <rFont val="Arial"/>
        <family val="2"/>
      </rPr>
      <t>Dry Rubber Content</t>
    </r>
  </si>
  <si>
    <t xml:space="preserve">JADUAL 14 :  PENGELUARAN, KELUASAN DITOREH DAN PURATA BILANGAN HARI MENOREH BAGI ESTET GETAH MENGIKUT NEGERI </t>
  </si>
  <si>
    <t>Table 14 :  Production, Tapped Area and Average Number of Tapping Days in Rubber Estates by State</t>
  </si>
  <si>
    <t>Negeri</t>
  </si>
  <si>
    <t>Keluasan ditoreh pada akhir tempoh</t>
  </si>
  <si>
    <t>Purata bilangan hari menoreh</t>
  </si>
  <si>
    <t xml:space="preserve">State </t>
  </si>
  <si>
    <t>estet</t>
  </si>
  <si>
    <t>Tapped area at end of period</t>
  </si>
  <si>
    <t>Average number of tapping days</t>
  </si>
  <si>
    <t>Tan metrik K.G.K.</t>
  </si>
  <si>
    <t>Hektar</t>
  </si>
  <si>
    <t>of estates</t>
  </si>
  <si>
    <t>Hectare</t>
  </si>
  <si>
    <t>Johor</t>
  </si>
  <si>
    <t>Kedah &amp; Perlis</t>
  </si>
  <si>
    <t>Kelantan &amp; Terengganu</t>
  </si>
  <si>
    <t>Pahang</t>
  </si>
  <si>
    <t>Perak</t>
  </si>
  <si>
    <t xml:space="preserve">Selangor </t>
  </si>
  <si>
    <t>Sabah &amp; Sarawak</t>
  </si>
  <si>
    <r>
      <t>Nota/</t>
    </r>
    <r>
      <rPr>
        <i/>
        <sz val="8"/>
        <rFont val="Arial"/>
        <family val="2"/>
      </rPr>
      <t>Notes</t>
    </r>
    <r>
      <rPr>
        <b/>
        <sz val="8"/>
        <rFont val="Arial"/>
        <family val="2"/>
      </rPr>
      <t xml:space="preserve"> :   </t>
    </r>
  </si>
  <si>
    <r>
      <rPr>
        <b/>
        <vertAlign val="superscript"/>
        <sz val="8"/>
        <rFont val="Arial"/>
        <family val="2"/>
      </rPr>
      <t xml:space="preserve">p </t>
    </r>
    <r>
      <rPr>
        <b/>
        <sz val="8"/>
        <rFont val="Arial"/>
        <family val="2"/>
      </rPr>
      <t xml:space="preserve"> Awalan / </t>
    </r>
    <r>
      <rPr>
        <i/>
        <sz val="8"/>
        <rFont val="Arial"/>
        <family val="2"/>
      </rPr>
      <t>Provisional</t>
    </r>
  </si>
  <si>
    <r>
      <t>(a)</t>
    </r>
    <r>
      <rPr>
        <sz val="8"/>
        <rFont val="Arial"/>
        <family val="2"/>
      </rPr>
      <t xml:space="preserve">  </t>
    </r>
    <r>
      <rPr>
        <b/>
        <sz val="8"/>
        <rFont val="Arial"/>
        <family val="2"/>
      </rPr>
      <t xml:space="preserve">Tiada estet direkodkan bagi negeri Pulau Pinang / </t>
    </r>
    <r>
      <rPr>
        <i/>
        <sz val="8"/>
        <rFont val="Arial"/>
        <family val="2"/>
      </rPr>
      <t>No estates were recorded in Pulau Pinang.</t>
    </r>
  </si>
  <si>
    <r>
      <t xml:space="preserve">                    </t>
    </r>
    <r>
      <rPr>
        <b/>
        <sz val="8"/>
        <rFont val="Arial"/>
        <family val="2"/>
      </rPr>
      <t xml:space="preserve">   K.G.K</t>
    </r>
    <r>
      <rPr>
        <sz val="8"/>
        <rFont val="Arial"/>
        <family val="2"/>
      </rPr>
      <t xml:space="preserve"> / </t>
    </r>
    <r>
      <rPr>
        <i/>
        <sz val="8"/>
        <rFont val="Arial"/>
        <family val="2"/>
      </rPr>
      <t>D.R.C</t>
    </r>
    <r>
      <rPr>
        <sz val="8"/>
        <rFont val="Arial"/>
        <family val="2"/>
      </rPr>
      <t xml:space="preserve"> - Kandungan Getah Kering / </t>
    </r>
    <r>
      <rPr>
        <i/>
        <sz val="8"/>
        <rFont val="Arial"/>
        <family val="2"/>
      </rPr>
      <t>Dry Rubber Content</t>
    </r>
  </si>
  <si>
    <t>17</t>
  </si>
  <si>
    <t>20</t>
  </si>
  <si>
    <t>2020</t>
  </si>
  <si>
    <t>2021</t>
  </si>
  <si>
    <t>Melaka &amp; Negeri Sembilan</t>
  </si>
  <si>
    <t>Sekerap</t>
  </si>
  <si>
    <t xml:space="preserve"> Viet Nam</t>
  </si>
  <si>
    <t>2022</t>
  </si>
  <si>
    <r>
      <t>Turki/</t>
    </r>
    <r>
      <rPr>
        <i/>
        <sz val="8"/>
        <rFont val="Arial"/>
        <family val="2"/>
      </rPr>
      <t>Turkiye</t>
    </r>
  </si>
  <si>
    <t>Nov.</t>
  </si>
  <si>
    <r>
      <t>Jan.</t>
    </r>
    <r>
      <rPr>
        <b/>
        <vertAlign val="superscript"/>
        <sz val="8"/>
        <rFont val="Arial"/>
        <family val="2"/>
      </rPr>
      <t>P</t>
    </r>
  </si>
  <si>
    <t>Jan.</t>
  </si>
  <si>
    <r>
      <t>Jan.</t>
    </r>
    <r>
      <rPr>
        <b/>
        <vertAlign val="superscript"/>
        <sz val="8"/>
        <rFont val="Arial"/>
        <family val="2"/>
      </rPr>
      <t>p</t>
    </r>
  </si>
  <si>
    <t>Jan</t>
  </si>
  <si>
    <r>
      <t>Dis.</t>
    </r>
    <r>
      <rPr>
        <b/>
        <vertAlign val="superscript"/>
        <sz val="8"/>
        <rFont val="Arial"/>
        <family val="2"/>
      </rPr>
      <t>p</t>
    </r>
  </si>
  <si>
    <r>
      <t>2022</t>
    </r>
    <r>
      <rPr>
        <b/>
        <vertAlign val="superscript"/>
        <sz val="8"/>
        <rFont val="Arial"/>
        <family val="2"/>
      </rPr>
      <t>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</si>
</sst>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_-&quot;£&quot;* #,##0.00_-;\-&quot;£&quot;* #,##0.00_-;_-&quot;£&quot;* &quot;-&quot;??_-;_-@_-"/>
    <numFmt numFmtId="166" formatCode="_(* #,##0_);_(* \(#,##0\);_(* &quot;-&quot;??_);_(@_)"/>
    <numFmt numFmtId="167" formatCode="0_)"/>
    <numFmt numFmtId="168" formatCode="_(* #,##0.0_);_(* \(#,##0.0\);_(* &quot;-&quot;??_);_(@_)"/>
    <numFmt numFmtId="169" formatCode="0.00_)"/>
    <numFmt numFmtId="170" formatCode="_(* #,##0.000_);_(* \(#,##0.000\);_(* &quot;-&quot;??_);_(@_)"/>
    <numFmt numFmtId="171" formatCode="0.0"/>
    <numFmt numFmtId="172" formatCode="0.000"/>
  </numFmts>
  <fonts count="33" x14ac:knownFonts="1">
    <font>
      <sz val="10"/>
      <name val="Arial"/>
      <family val="2"/>
    </font>
    <font>
      <sz val="8"/>
      <name val="Arial"/>
      <family val="2"/>
    </font>
    <font>
      <b/>
      <sz val="8"/>
      <name val="Arial"/>
      <family val="2"/>
    </font>
    <font>
      <b/>
      <sz val="9"/>
      <name val="Arial"/>
      <family val="2"/>
    </font>
    <font>
      <i/>
      <sz val="9"/>
      <name val="Arial"/>
      <family val="2"/>
    </font>
    <font>
      <b/>
      <sz val="8"/>
      <name val="Times New Roman"/>
      <family val="1"/>
    </font>
    <font>
      <i/>
      <sz val="8"/>
      <name val="Arial"/>
      <family val="2"/>
    </font>
    <font>
      <b/>
      <sz val="7"/>
      <name val="Arial"/>
      <family val="2"/>
    </font>
    <font>
      <i/>
      <sz val="7"/>
      <name val="Arial"/>
      <family val="2"/>
    </font>
    <font>
      <sz val="9"/>
      <name val="Arial"/>
      <family val="2"/>
    </font>
    <font>
      <b/>
      <vertAlign val="superscript"/>
      <sz val="8"/>
      <name val="Arial"/>
      <family val="2"/>
    </font>
    <font>
      <i/>
      <sz val="10"/>
      <name val="Arial"/>
      <family val="2"/>
    </font>
    <font>
      <b/>
      <sz val="10"/>
      <name val="Arial"/>
      <family val="2"/>
    </font>
    <font>
      <sz val="8"/>
      <name val="Times New Roman"/>
      <family val="1"/>
    </font>
    <font>
      <b/>
      <i/>
      <sz val="8"/>
      <name val="Arial"/>
      <family val="2"/>
    </font>
    <font>
      <b/>
      <i/>
      <sz val="9"/>
      <name val="Arial"/>
      <family val="2"/>
    </font>
    <font>
      <sz val="10"/>
      <name val="Courier"/>
      <family val="3"/>
    </font>
    <font>
      <sz val="8"/>
      <name val="Courier"/>
      <family val="3"/>
    </font>
    <font>
      <b/>
      <sz val="10"/>
      <name val="Courier"/>
      <family val="3"/>
    </font>
    <font>
      <sz val="7"/>
      <name val="Arial"/>
      <family val="2"/>
    </font>
    <font>
      <strike/>
      <sz val="8"/>
      <name val="Arial"/>
      <family val="2"/>
    </font>
    <font>
      <sz val="11"/>
      <color indexed="8"/>
      <name val="Calibri"/>
      <family val="2"/>
    </font>
    <font>
      <vertAlign val="superscript"/>
      <sz val="8"/>
      <name val="Arial"/>
      <family val="2"/>
    </font>
    <font>
      <b/>
      <u/>
      <sz val="9"/>
      <name val="Arial"/>
      <family val="2"/>
    </font>
    <font>
      <b/>
      <vertAlign val="superscript"/>
      <sz val="9"/>
      <name val="Arial"/>
      <family val="2"/>
    </font>
    <font>
      <i/>
      <vertAlign val="superscript"/>
      <sz val="8"/>
      <name val="Arial"/>
      <family val="2"/>
    </font>
    <font>
      <sz val="10"/>
      <name val="Arial"/>
      <family val="2"/>
    </font>
    <font>
      <sz val="8"/>
      <color theme="0"/>
      <name val="Arial"/>
      <family val="2"/>
    </font>
    <font>
      <b/>
      <sz val="8"/>
      <color theme="0"/>
      <name val="Arial"/>
      <family val="2"/>
    </font>
    <font>
      <i/>
      <sz val="8"/>
      <color theme="0"/>
      <name val="Arial"/>
      <family val="2"/>
    </font>
    <font>
      <sz val="8"/>
      <color rgb="FFFF0000"/>
      <name val="Arial"/>
      <family val="2"/>
    </font>
    <font>
      <sz val="8"/>
      <color rgb="FF006600"/>
      <name val="Arial"/>
      <family val="2"/>
    </font>
    <font>
      <b/>
      <u/>
      <sz val="8"/>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s>
  <cellStyleXfs count="22">
    <xf numFmtId="0" fontId="0" fillId="0" borderId="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5"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1"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cellStyleXfs>
  <cellXfs count="773">
    <xf numFmtId="0" fontId="0" fillId="0" borderId="0" xfId="0"/>
    <xf numFmtId="0" fontId="1" fillId="0" borderId="0" xfId="14" applyFont="1"/>
    <xf numFmtId="0" fontId="2" fillId="0" borderId="0" xfId="14" applyFont="1"/>
    <xf numFmtId="0" fontId="3" fillId="0" borderId="0" xfId="14" applyFont="1" applyProtection="1">
      <protection locked="0"/>
    </xf>
    <xf numFmtId="0" fontId="4" fillId="0" borderId="0" xfId="14" applyFont="1" applyProtection="1">
      <protection locked="0"/>
    </xf>
    <xf numFmtId="0" fontId="5" fillId="0" borderId="0" xfId="14" applyFont="1" applyAlignment="1">
      <alignment horizontal="left" vertical="center" textRotation="180"/>
    </xf>
    <xf numFmtId="0" fontId="1" fillId="3" borderId="1" xfId="14" applyFont="1" applyFill="1" applyBorder="1"/>
    <xf numFmtId="0" fontId="1" fillId="3" borderId="2" xfId="14" applyFont="1" applyFill="1" applyBorder="1"/>
    <xf numFmtId="0" fontId="1" fillId="3" borderId="3" xfId="14" applyFont="1" applyFill="1" applyBorder="1"/>
    <xf numFmtId="0" fontId="1" fillId="3" borderId="0" xfId="14" applyFont="1" applyFill="1"/>
    <xf numFmtId="0" fontId="2" fillId="3" borderId="0" xfId="14" applyFont="1" applyFill="1" applyAlignment="1" applyProtection="1">
      <alignment horizontal="left"/>
      <protection locked="0"/>
    </xf>
    <xf numFmtId="0" fontId="2" fillId="3" borderId="0" xfId="14" applyFont="1" applyFill="1" applyProtection="1">
      <protection locked="0"/>
    </xf>
    <xf numFmtId="0" fontId="2" fillId="3" borderId="0" xfId="14" applyFont="1" applyFill="1" applyAlignment="1" applyProtection="1">
      <alignment horizontal="left" indent="1"/>
      <protection locked="0"/>
    </xf>
    <xf numFmtId="0" fontId="6" fillId="3" borderId="0" xfId="14" applyFont="1" applyFill="1" applyProtection="1">
      <protection locked="0"/>
    </xf>
    <xf numFmtId="0" fontId="6" fillId="3" borderId="0" xfId="14" applyFont="1" applyFill="1" applyAlignment="1" applyProtection="1">
      <alignment horizontal="left" indent="1"/>
      <protection locked="0"/>
    </xf>
    <xf numFmtId="0" fontId="6" fillId="3" borderId="0" xfId="14" applyFont="1" applyFill="1"/>
    <xf numFmtId="0" fontId="2" fillId="3" borderId="3" xfId="14" applyFont="1" applyFill="1" applyBorder="1" applyAlignment="1" applyProtection="1">
      <alignment horizontal="left" indent="1"/>
      <protection locked="0"/>
    </xf>
    <xf numFmtId="0" fontId="6" fillId="3" borderId="3" xfId="14" applyFont="1" applyFill="1" applyBorder="1" applyAlignment="1" applyProtection="1">
      <alignment horizontal="left" indent="1"/>
      <protection locked="0"/>
    </xf>
    <xf numFmtId="0" fontId="1" fillId="3" borderId="3" xfId="14" applyFont="1" applyFill="1" applyBorder="1" applyAlignment="1">
      <alignment horizontal="left" indent="1"/>
    </xf>
    <xf numFmtId="0" fontId="1" fillId="3" borderId="0" xfId="14" applyFont="1" applyFill="1" applyAlignment="1">
      <alignment horizontal="left" indent="1"/>
    </xf>
    <xf numFmtId="0" fontId="1" fillId="3" borderId="4" xfId="14" applyFont="1" applyFill="1" applyBorder="1" applyAlignment="1">
      <alignment horizontal="left" indent="1"/>
    </xf>
    <xf numFmtId="0" fontId="1" fillId="3" borderId="5" xfId="14" applyFont="1" applyFill="1" applyBorder="1" applyAlignment="1">
      <alignment horizontal="left" indent="1"/>
    </xf>
    <xf numFmtId="0" fontId="1" fillId="0" borderId="6" xfId="14" applyFont="1" applyBorder="1"/>
    <xf numFmtId="0" fontId="1" fillId="0" borderId="7" xfId="14" applyFont="1" applyBorder="1"/>
    <xf numFmtId="166" fontId="1" fillId="0" borderId="0" xfId="1" applyNumberFormat="1" applyFont="1" applyFill="1" applyAlignment="1">
      <alignment vertical="center"/>
    </xf>
    <xf numFmtId="0" fontId="1" fillId="0" borderId="4" xfId="14" applyFont="1" applyBorder="1" applyAlignment="1">
      <alignment horizontal="left" indent="1"/>
    </xf>
    <xf numFmtId="0" fontId="1" fillId="0" borderId="5" xfId="14" applyFont="1" applyBorder="1" applyAlignment="1">
      <alignment horizontal="left" indent="1"/>
    </xf>
    <xf numFmtId="166" fontId="1" fillId="0" borderId="5" xfId="1" applyNumberFormat="1" applyFont="1" applyFill="1" applyBorder="1" applyAlignment="1">
      <alignment horizontal="left" vertical="center"/>
    </xf>
    <xf numFmtId="0" fontId="1" fillId="0" borderId="3" xfId="14" applyFont="1" applyBorder="1" applyAlignment="1">
      <alignment horizontal="left" indent="1"/>
    </xf>
    <xf numFmtId="0" fontId="1" fillId="0" borderId="0" xfId="14" applyFont="1" applyAlignment="1">
      <alignment horizontal="left" indent="1"/>
    </xf>
    <xf numFmtId="166" fontId="1" fillId="0" borderId="0" xfId="1" applyNumberFormat="1" applyFont="1" applyFill="1" applyAlignment="1">
      <alignment horizontal="left" vertical="center"/>
    </xf>
    <xf numFmtId="0" fontId="2" fillId="0" borderId="3" xfId="14" applyFont="1" applyBorder="1" applyAlignment="1">
      <alignment horizontal="left" indent="1"/>
    </xf>
    <xf numFmtId="0" fontId="2" fillId="0" borderId="0" xfId="14" applyFont="1" applyAlignment="1">
      <alignment horizontal="left" indent="1"/>
    </xf>
    <xf numFmtId="166" fontId="2" fillId="0" borderId="0" xfId="1" applyNumberFormat="1" applyFont="1" applyFill="1" applyAlignment="1">
      <alignment vertical="center"/>
    </xf>
    <xf numFmtId="0" fontId="6" fillId="0" borderId="3" xfId="14" applyFont="1" applyBorder="1" applyAlignment="1">
      <alignment horizontal="left" indent="1"/>
    </xf>
    <xf numFmtId="0" fontId="6" fillId="0" borderId="0" xfId="14" applyFont="1" applyAlignment="1">
      <alignment horizontal="left" indent="1"/>
    </xf>
    <xf numFmtId="0" fontId="1" fillId="0" borderId="8" xfId="14" applyFont="1" applyBorder="1"/>
    <xf numFmtId="0" fontId="1" fillId="0" borderId="9" xfId="14" applyFont="1" applyBorder="1"/>
    <xf numFmtId="0" fontId="2" fillId="0" borderId="0" xfId="0" applyFont="1"/>
    <xf numFmtId="0" fontId="2" fillId="0" borderId="2" xfId="14" applyFont="1" applyBorder="1"/>
    <xf numFmtId="0" fontId="2" fillId="3" borderId="2" xfId="14" applyFont="1" applyFill="1" applyBorder="1"/>
    <xf numFmtId="0" fontId="2" fillId="3" borderId="0" xfId="14" applyFont="1" applyFill="1"/>
    <xf numFmtId="0" fontId="6" fillId="3" borderId="0" xfId="14" applyFont="1" applyFill="1" applyAlignment="1">
      <alignment horizontal="left"/>
    </xf>
    <xf numFmtId="0" fontId="2" fillId="3" borderId="7" xfId="14" applyFont="1" applyFill="1" applyBorder="1"/>
    <xf numFmtId="0" fontId="2" fillId="3" borderId="5" xfId="14" applyFont="1" applyFill="1" applyBorder="1"/>
    <xf numFmtId="0" fontId="2" fillId="3" borderId="0" xfId="14" applyFont="1" applyFill="1" applyAlignment="1">
      <alignment horizontal="right"/>
    </xf>
    <xf numFmtId="0" fontId="2" fillId="3" borderId="0" xfId="10" applyFont="1" applyFill="1" applyAlignment="1">
      <alignment horizontal="center"/>
    </xf>
    <xf numFmtId="0" fontId="2" fillId="3" borderId="5" xfId="14" applyFont="1" applyFill="1" applyBorder="1" applyAlignment="1">
      <alignment horizontal="center"/>
    </xf>
    <xf numFmtId="166" fontId="1" fillId="0" borderId="0" xfId="1" applyNumberFormat="1" applyFont="1" applyFill="1" applyAlignment="1">
      <alignment horizontal="right" vertical="center"/>
    </xf>
    <xf numFmtId="166" fontId="1" fillId="0" borderId="5" xfId="1" applyNumberFormat="1" applyFont="1" applyFill="1" applyBorder="1" applyAlignment="1">
      <alignment vertical="center"/>
    </xf>
    <xf numFmtId="37" fontId="1" fillId="0" borderId="9" xfId="14" applyNumberFormat="1" applyFont="1" applyBorder="1" applyProtection="1">
      <protection locked="0"/>
    </xf>
    <xf numFmtId="0" fontId="1" fillId="0" borderId="0" xfId="14" applyFont="1" applyProtection="1">
      <protection locked="0"/>
    </xf>
    <xf numFmtId="37" fontId="1" fillId="0" borderId="0" xfId="14" applyNumberFormat="1" applyFont="1" applyProtection="1">
      <protection locked="0"/>
    </xf>
    <xf numFmtId="0" fontId="1" fillId="0" borderId="0" xfId="14" applyFont="1" applyAlignment="1">
      <alignment horizontal="center"/>
    </xf>
    <xf numFmtId="0" fontId="6" fillId="0" borderId="0" xfId="14" applyFont="1" applyAlignment="1">
      <alignment horizontal="center"/>
    </xf>
    <xf numFmtId="0" fontId="0" fillId="0" borderId="0" xfId="14" applyFont="1" applyAlignment="1">
      <alignment horizontal="right"/>
    </xf>
    <xf numFmtId="0" fontId="1" fillId="3" borderId="10" xfId="14" applyFont="1" applyFill="1" applyBorder="1"/>
    <xf numFmtId="0" fontId="1" fillId="3" borderId="11" xfId="14" applyFont="1" applyFill="1" applyBorder="1"/>
    <xf numFmtId="0" fontId="2" fillId="3" borderId="11" xfId="14" applyFont="1" applyFill="1" applyBorder="1" applyAlignment="1">
      <alignment horizontal="center"/>
    </xf>
    <xf numFmtId="0" fontId="2" fillId="3" borderId="11" xfId="14" applyFont="1" applyFill="1" applyBorder="1" applyAlignment="1" applyProtection="1">
      <alignment horizontal="center"/>
      <protection locked="0"/>
    </xf>
    <xf numFmtId="0" fontId="1" fillId="3" borderId="12" xfId="14" applyFont="1" applyFill="1" applyBorder="1" applyProtection="1">
      <protection locked="0"/>
    </xf>
    <xf numFmtId="0" fontId="1" fillId="0" borderId="11" xfId="14" applyFont="1" applyBorder="1"/>
    <xf numFmtId="37" fontId="2" fillId="0" borderId="0" xfId="14" applyNumberFormat="1" applyFont="1" applyProtection="1">
      <protection locked="0"/>
    </xf>
    <xf numFmtId="0" fontId="1" fillId="0" borderId="13" xfId="14" applyFont="1" applyBorder="1"/>
    <xf numFmtId="0" fontId="1" fillId="0" borderId="0" xfId="10" applyFont="1"/>
    <xf numFmtId="0" fontId="0" fillId="0" borderId="0" xfId="10" applyFont="1"/>
    <xf numFmtId="0" fontId="0" fillId="0" borderId="0" xfId="10" applyFont="1" applyAlignment="1">
      <alignment horizontal="right"/>
    </xf>
    <xf numFmtId="0" fontId="0" fillId="0" borderId="0" xfId="10" applyFont="1" applyAlignment="1">
      <alignment horizontal="left"/>
    </xf>
    <xf numFmtId="0" fontId="3" fillId="0" borderId="0" xfId="10" applyFont="1" applyProtection="1">
      <protection locked="0"/>
    </xf>
    <xf numFmtId="0" fontId="1" fillId="0" borderId="0" xfId="10" applyFont="1" applyAlignment="1">
      <alignment horizontal="right"/>
    </xf>
    <xf numFmtId="0" fontId="1" fillId="0" borderId="0" xfId="10" applyFont="1" applyAlignment="1" applyProtection="1">
      <alignment horizontal="left"/>
      <protection locked="0"/>
    </xf>
    <xf numFmtId="0" fontId="1" fillId="0" borderId="0" xfId="10" applyFont="1" applyProtection="1">
      <protection locked="0"/>
    </xf>
    <xf numFmtId="0" fontId="4" fillId="0" borderId="0" xfId="10" applyFont="1" applyProtection="1">
      <protection locked="0"/>
    </xf>
    <xf numFmtId="0" fontId="1" fillId="0" borderId="0" xfId="10" applyFont="1" applyAlignment="1">
      <alignment horizontal="left"/>
    </xf>
    <xf numFmtId="0" fontId="1" fillId="0" borderId="0" xfId="10" applyFont="1" applyAlignment="1" applyProtection="1">
      <alignment horizontal="right"/>
      <protection locked="0"/>
    </xf>
    <xf numFmtId="0" fontId="1" fillId="3" borderId="1" xfId="10" applyFont="1" applyFill="1" applyBorder="1" applyProtection="1">
      <protection locked="0"/>
    </xf>
    <xf numFmtId="0" fontId="1" fillId="3" borderId="2" xfId="10" applyFont="1" applyFill="1" applyBorder="1" applyAlignment="1" applyProtection="1">
      <alignment horizontal="right"/>
      <protection locked="0"/>
    </xf>
    <xf numFmtId="0" fontId="1" fillId="3" borderId="2" xfId="10" applyFont="1" applyFill="1" applyBorder="1" applyProtection="1">
      <protection locked="0"/>
    </xf>
    <xf numFmtId="0" fontId="1" fillId="3" borderId="2" xfId="10" applyFont="1" applyFill="1" applyBorder="1" applyAlignment="1" applyProtection="1">
      <alignment horizontal="left"/>
      <protection locked="0"/>
    </xf>
    <xf numFmtId="0" fontId="2" fillId="3" borderId="3" xfId="10" applyFont="1" applyFill="1" applyBorder="1" applyProtection="1">
      <protection locked="0"/>
    </xf>
    <xf numFmtId="0" fontId="2" fillId="3" borderId="0" xfId="10" applyFont="1" applyFill="1" applyAlignment="1" applyProtection="1">
      <alignment horizontal="left"/>
      <protection locked="0"/>
    </xf>
    <xf numFmtId="0" fontId="2" fillId="3" borderId="0" xfId="10" applyFont="1" applyFill="1" applyProtection="1">
      <protection locked="0"/>
    </xf>
    <xf numFmtId="0" fontId="1" fillId="3" borderId="3" xfId="10" applyFont="1" applyFill="1" applyBorder="1" applyProtection="1">
      <protection locked="0"/>
    </xf>
    <xf numFmtId="0" fontId="6" fillId="3" borderId="0" xfId="10" applyFont="1" applyFill="1" applyAlignment="1" applyProtection="1">
      <alignment horizontal="left"/>
      <protection locked="0"/>
    </xf>
    <xf numFmtId="0" fontId="6" fillId="3" borderId="0" xfId="10" applyFont="1" applyFill="1" applyProtection="1">
      <protection locked="0"/>
    </xf>
    <xf numFmtId="0" fontId="1" fillId="3" borderId="0" xfId="10" applyFont="1" applyFill="1" applyAlignment="1" applyProtection="1">
      <alignment horizontal="left"/>
      <protection locked="0"/>
    </xf>
    <xf numFmtId="0" fontId="1" fillId="3" borderId="0" xfId="10" applyFont="1" applyFill="1" applyProtection="1">
      <protection locked="0"/>
    </xf>
    <xf numFmtId="0" fontId="1" fillId="3" borderId="0" xfId="10" applyFont="1" applyFill="1" applyAlignment="1" applyProtection="1">
      <alignment horizontal="right"/>
      <protection locked="0"/>
    </xf>
    <xf numFmtId="0" fontId="1" fillId="3" borderId="5" xfId="10" applyFont="1" applyFill="1" applyBorder="1" applyProtection="1">
      <protection locked="0"/>
    </xf>
    <xf numFmtId="167" fontId="1" fillId="3" borderId="0" xfId="10" applyNumberFormat="1" applyFont="1" applyFill="1" applyAlignment="1" applyProtection="1">
      <alignment horizontal="right"/>
      <protection locked="0"/>
    </xf>
    <xf numFmtId="167" fontId="1" fillId="3" borderId="0" xfId="10" applyNumberFormat="1" applyFont="1" applyFill="1" applyProtection="1">
      <protection locked="0"/>
    </xf>
    <xf numFmtId="0" fontId="1" fillId="3" borderId="4" xfId="10" applyFont="1" applyFill="1" applyBorder="1" applyProtection="1">
      <protection locked="0"/>
    </xf>
    <xf numFmtId="0" fontId="1" fillId="3" borderId="5" xfId="10" applyFont="1" applyFill="1" applyBorder="1" applyAlignment="1" applyProtection="1">
      <alignment horizontal="right"/>
      <protection locked="0"/>
    </xf>
    <xf numFmtId="0" fontId="1" fillId="3" borderId="5" xfId="10" applyFont="1" applyFill="1" applyBorder="1" applyAlignment="1" applyProtection="1">
      <alignment horizontal="left"/>
      <protection locked="0"/>
    </xf>
    <xf numFmtId="37" fontId="1" fillId="3" borderId="5" xfId="10" applyNumberFormat="1" applyFont="1" applyFill="1" applyBorder="1" applyProtection="1">
      <protection locked="0"/>
    </xf>
    <xf numFmtId="0" fontId="1" fillId="0" borderId="3" xfId="10" applyFont="1" applyBorder="1"/>
    <xf numFmtId="0" fontId="2" fillId="0" borderId="0" xfId="0" applyFont="1" applyAlignment="1">
      <alignment horizontal="left"/>
    </xf>
    <xf numFmtId="0" fontId="1" fillId="0" borderId="0" xfId="0" applyFont="1" applyProtection="1">
      <protection locked="0"/>
    </xf>
    <xf numFmtId="0" fontId="1" fillId="0" borderId="3" xfId="10" applyFont="1" applyBorder="1" applyProtection="1">
      <protection locked="0"/>
    </xf>
    <xf numFmtId="0" fontId="2" fillId="0" borderId="0" xfId="10" applyFont="1" applyAlignment="1">
      <alignment horizontal="left"/>
    </xf>
    <xf numFmtId="166" fontId="1" fillId="0" borderId="0" xfId="10" applyNumberFormat="1" applyFont="1"/>
    <xf numFmtId="0" fontId="2" fillId="0" borderId="0" xfId="0" applyFont="1" applyProtection="1">
      <protection locked="0"/>
    </xf>
    <xf numFmtId="0" fontId="1" fillId="0" borderId="4" xfId="10" applyFont="1" applyBorder="1"/>
    <xf numFmtId="0" fontId="1" fillId="0" borderId="5" xfId="10" applyFont="1" applyBorder="1" applyAlignment="1">
      <alignment horizontal="left"/>
    </xf>
    <xf numFmtId="0" fontId="1" fillId="0" borderId="5" xfId="10" applyFont="1" applyBorder="1" applyAlignment="1">
      <alignment horizontal="right"/>
    </xf>
    <xf numFmtId="0" fontId="1" fillId="0" borderId="5" xfId="10" applyFont="1" applyBorder="1"/>
    <xf numFmtId="166" fontId="1" fillId="0" borderId="5" xfId="1" applyNumberFormat="1" applyFont="1" applyFill="1" applyBorder="1" applyProtection="1"/>
    <xf numFmtId="166" fontId="1" fillId="0" borderId="0" xfId="1" applyNumberFormat="1" applyFont="1" applyFill="1" applyBorder="1" applyProtection="1"/>
    <xf numFmtId="0" fontId="1" fillId="0" borderId="0" xfId="10" applyFont="1" applyAlignment="1">
      <alignment horizontal="center"/>
    </xf>
    <xf numFmtId="166" fontId="1" fillId="0" borderId="0" xfId="1" applyNumberFormat="1" applyFont="1" applyFill="1" applyBorder="1"/>
    <xf numFmtId="0" fontId="2" fillId="0" borderId="0" xfId="10" applyFont="1" applyAlignment="1">
      <alignment wrapText="1"/>
    </xf>
    <xf numFmtId="0" fontId="2" fillId="0" borderId="0" xfId="10" applyFont="1"/>
    <xf numFmtId="166" fontId="1" fillId="0" borderId="0" xfId="1" applyNumberFormat="1" applyFont="1" applyFill="1"/>
    <xf numFmtId="0" fontId="2" fillId="0" borderId="0" xfId="10" applyFont="1" applyAlignment="1">
      <alignment horizontal="right"/>
    </xf>
    <xf numFmtId="0" fontId="1" fillId="0" borderId="8" xfId="10" applyFont="1" applyBorder="1"/>
    <xf numFmtId="0" fontId="2" fillId="0" borderId="9" xfId="10" applyFont="1" applyBorder="1" applyAlignment="1">
      <alignment horizontal="right"/>
    </xf>
    <xf numFmtId="0" fontId="2" fillId="0" borderId="9" xfId="10" applyFont="1" applyBorder="1"/>
    <xf numFmtId="0" fontId="2" fillId="0" borderId="9" xfId="10" applyFont="1" applyBorder="1" applyAlignment="1">
      <alignment horizontal="left"/>
    </xf>
    <xf numFmtId="0" fontId="1" fillId="0" borderId="9" xfId="10" applyFont="1" applyBorder="1"/>
    <xf numFmtId="0" fontId="7" fillId="0" borderId="0" xfId="10" applyFont="1" applyAlignment="1" applyProtection="1">
      <alignment horizontal="left" indent="1"/>
      <protection locked="0"/>
    </xf>
    <xf numFmtId="166" fontId="1" fillId="0" borderId="0" xfId="1" applyNumberFormat="1" applyFont="1" applyFill="1" applyAlignment="1" applyProtection="1">
      <alignment vertical="center"/>
      <protection locked="0"/>
    </xf>
    <xf numFmtId="166" fontId="1" fillId="0" borderId="0" xfId="1" applyNumberFormat="1" applyFont="1" applyFill="1" applyProtection="1">
      <protection locked="0"/>
    </xf>
    <xf numFmtId="166" fontId="1" fillId="0" borderId="5" xfId="1" applyNumberFormat="1" applyFont="1" applyFill="1" applyBorder="1" applyProtection="1">
      <protection locked="0"/>
    </xf>
    <xf numFmtId="166" fontId="1" fillId="0" borderId="0" xfId="1" applyNumberFormat="1" applyFont="1" applyFill="1" applyBorder="1" applyProtection="1">
      <protection locked="0"/>
    </xf>
    <xf numFmtId="0" fontId="6" fillId="3" borderId="0" xfId="10" applyFont="1" applyFill="1" applyAlignment="1" applyProtection="1">
      <alignment horizontal="center"/>
      <protection locked="0"/>
    </xf>
    <xf numFmtId="0" fontId="6" fillId="3" borderId="0" xfId="10" applyFont="1" applyFill="1" applyAlignment="1" applyProtection="1">
      <alignment vertical="top"/>
      <protection locked="0"/>
    </xf>
    <xf numFmtId="166" fontId="1" fillId="0" borderId="5" xfId="1" applyNumberFormat="1" applyFont="1" applyFill="1" applyBorder="1" applyAlignment="1" applyProtection="1">
      <alignment horizontal="right"/>
    </xf>
    <xf numFmtId="166" fontId="1" fillId="0" borderId="0" xfId="1" applyNumberFormat="1" applyFont="1" applyFill="1" applyBorder="1" applyAlignment="1" applyProtection="1">
      <alignment horizontal="right"/>
    </xf>
    <xf numFmtId="0" fontId="6" fillId="3" borderId="5" xfId="10" applyFont="1" applyFill="1" applyBorder="1" applyProtection="1">
      <protection locked="0"/>
    </xf>
    <xf numFmtId="0" fontId="2" fillId="3" borderId="0" xfId="10" applyFont="1" applyFill="1" applyAlignment="1" applyProtection="1">
      <alignment horizontal="center"/>
      <protection locked="0"/>
    </xf>
    <xf numFmtId="37" fontId="2" fillId="3" borderId="0" xfId="10" applyNumberFormat="1" applyFont="1" applyFill="1" applyProtection="1">
      <protection locked="0"/>
    </xf>
    <xf numFmtId="168" fontId="1" fillId="0" borderId="0" xfId="1" applyNumberFormat="1" applyFont="1" applyFill="1" applyAlignment="1" applyProtection="1">
      <alignment vertical="center"/>
      <protection locked="0"/>
    </xf>
    <xf numFmtId="168" fontId="1" fillId="0" borderId="0" xfId="1" applyNumberFormat="1" applyFont="1" applyFill="1" applyProtection="1">
      <protection locked="0"/>
    </xf>
    <xf numFmtId="168" fontId="1" fillId="0" borderId="0" xfId="10" applyNumberFormat="1" applyFont="1"/>
    <xf numFmtId="168" fontId="1" fillId="0" borderId="0" xfId="1" applyNumberFormat="1" applyFont="1" applyFill="1" applyAlignment="1">
      <alignment vertical="center"/>
    </xf>
    <xf numFmtId="168" fontId="1" fillId="0" borderId="0" xfId="1" applyNumberFormat="1" applyFont="1" applyFill="1"/>
    <xf numFmtId="37" fontId="1" fillId="0" borderId="0" xfId="10" applyNumberFormat="1" applyFont="1" applyProtection="1">
      <protection locked="0"/>
    </xf>
    <xf numFmtId="0" fontId="1" fillId="3" borderId="10" xfId="10" applyFont="1" applyFill="1" applyBorder="1" applyProtection="1">
      <protection locked="0"/>
    </xf>
    <xf numFmtId="0" fontId="1" fillId="3" borderId="11" xfId="10" applyFont="1" applyFill="1" applyBorder="1" applyProtection="1">
      <protection locked="0"/>
    </xf>
    <xf numFmtId="0" fontId="7" fillId="3" borderId="0" xfId="10" applyFont="1" applyFill="1" applyAlignment="1" applyProtection="1">
      <alignment horizontal="center"/>
      <protection locked="0"/>
    </xf>
    <xf numFmtId="0" fontId="8" fillId="3" borderId="0" xfId="10" applyFont="1" applyFill="1" applyAlignment="1" applyProtection="1">
      <alignment horizontal="center"/>
      <protection locked="0"/>
    </xf>
    <xf numFmtId="0" fontId="1" fillId="3" borderId="12" xfId="10" applyFont="1" applyFill="1" applyBorder="1" applyProtection="1">
      <protection locked="0"/>
    </xf>
    <xf numFmtId="0" fontId="1" fillId="0" borderId="11" xfId="10" applyFont="1" applyBorder="1"/>
    <xf numFmtId="168" fontId="1" fillId="0" borderId="0" xfId="1" applyNumberFormat="1" applyFont="1" applyFill="1" applyAlignment="1" applyProtection="1">
      <alignment horizontal="right" vertical="center"/>
      <protection locked="0"/>
    </xf>
    <xf numFmtId="37" fontId="1" fillId="0" borderId="11" xfId="10" applyNumberFormat="1" applyFont="1" applyBorder="1" applyProtection="1">
      <protection locked="0"/>
    </xf>
    <xf numFmtId="166" fontId="1" fillId="0" borderId="5" xfId="1" applyNumberFormat="1" applyFont="1" applyFill="1" applyBorder="1" applyAlignment="1" applyProtection="1">
      <alignment horizontal="right"/>
      <protection locked="0"/>
    </xf>
    <xf numFmtId="0" fontId="1" fillId="0" borderId="12" xfId="10" applyFont="1" applyBorder="1"/>
    <xf numFmtId="166" fontId="1" fillId="0" borderId="0" xfId="1" applyNumberFormat="1" applyFont="1" applyFill="1" applyBorder="1" applyAlignment="1" applyProtection="1">
      <alignment horizontal="right"/>
      <protection locked="0"/>
    </xf>
    <xf numFmtId="37" fontId="1" fillId="0" borderId="11" xfId="10" applyNumberFormat="1" applyFont="1" applyBorder="1" applyAlignment="1" applyProtection="1">
      <alignment vertical="center"/>
      <protection locked="0"/>
    </xf>
    <xf numFmtId="0" fontId="1" fillId="0" borderId="11" xfId="10" applyFont="1" applyBorder="1" applyProtection="1">
      <protection locked="0"/>
    </xf>
    <xf numFmtId="0" fontId="1" fillId="0" borderId="13" xfId="10" applyFont="1" applyBorder="1"/>
    <xf numFmtId="0" fontId="1" fillId="3" borderId="3" xfId="10" applyFont="1" applyFill="1" applyBorder="1"/>
    <xf numFmtId="0" fontId="1" fillId="3" borderId="0" xfId="10" applyFont="1" applyFill="1" applyAlignment="1">
      <alignment horizontal="left"/>
    </xf>
    <xf numFmtId="0" fontId="1" fillId="3" borderId="0" xfId="10" applyFont="1" applyFill="1"/>
    <xf numFmtId="167" fontId="1" fillId="3" borderId="0" xfId="10" applyNumberFormat="1" applyFont="1" applyFill="1" applyAlignment="1" applyProtection="1">
      <alignment horizontal="left"/>
      <protection locked="0"/>
    </xf>
    <xf numFmtId="0" fontId="2" fillId="3" borderId="0" xfId="10" applyFont="1" applyFill="1"/>
    <xf numFmtId="37" fontId="1" fillId="3" borderId="0" xfId="10" applyNumberFormat="1" applyFont="1" applyFill="1" applyProtection="1">
      <protection locked="0"/>
    </xf>
    <xf numFmtId="166" fontId="1" fillId="0" borderId="0" xfId="1" applyNumberFormat="1" applyFont="1"/>
    <xf numFmtId="0" fontId="1" fillId="0" borderId="4" xfId="10" applyFont="1" applyBorder="1" applyProtection="1">
      <protection locked="0"/>
    </xf>
    <xf numFmtId="0" fontId="2" fillId="0" borderId="0" xfId="0" applyFont="1" applyAlignment="1">
      <alignment vertical="center"/>
    </xf>
    <xf numFmtId="0" fontId="1" fillId="0" borderId="0" xfId="0" applyFont="1"/>
    <xf numFmtId="0" fontId="9" fillId="0" borderId="0" xfId="10" applyFont="1" applyAlignment="1">
      <alignment horizontal="left" vertical="center" textRotation="180"/>
    </xf>
    <xf numFmtId="0" fontId="5" fillId="0" borderId="0" xfId="10" applyFont="1" applyAlignment="1">
      <alignment horizontal="left" vertical="center" textRotation="180"/>
    </xf>
    <xf numFmtId="0" fontId="8" fillId="0" borderId="0" xfId="10" applyFont="1" applyAlignment="1">
      <alignment horizontal="left" indent="1"/>
    </xf>
    <xf numFmtId="0" fontId="1" fillId="0" borderId="0" xfId="10" applyFont="1" applyAlignment="1" applyProtection="1">
      <alignment horizontal="center"/>
      <protection locked="0"/>
    </xf>
    <xf numFmtId="37" fontId="6" fillId="3" borderId="0" xfId="10" applyNumberFormat="1" applyFont="1" applyFill="1" applyProtection="1">
      <protection locked="0"/>
    </xf>
    <xf numFmtId="0" fontId="27" fillId="3" borderId="0" xfId="10" applyFont="1" applyFill="1" applyProtection="1">
      <protection locked="0"/>
    </xf>
    <xf numFmtId="0" fontId="27" fillId="3" borderId="0" xfId="10" applyFont="1" applyFill="1"/>
    <xf numFmtId="0" fontId="1" fillId="3" borderId="11" xfId="10" applyFont="1" applyFill="1" applyBorder="1"/>
    <xf numFmtId="37" fontId="28" fillId="3" borderId="0" xfId="10" applyNumberFormat="1" applyFont="1" applyFill="1" applyProtection="1">
      <protection locked="0"/>
    </xf>
    <xf numFmtId="0" fontId="28" fillId="3" borderId="0" xfId="10" applyFont="1" applyFill="1" applyProtection="1">
      <protection locked="0"/>
    </xf>
    <xf numFmtId="0" fontId="29" fillId="3" borderId="0" xfId="10" applyFont="1" applyFill="1" applyProtection="1">
      <protection locked="0"/>
    </xf>
    <xf numFmtId="37" fontId="29" fillId="3" borderId="0" xfId="10" applyNumberFormat="1" applyFont="1" applyFill="1" applyProtection="1">
      <protection locked="0"/>
    </xf>
    <xf numFmtId="0" fontId="27" fillId="3" borderId="5" xfId="10" applyFont="1" applyFill="1" applyBorder="1" applyProtection="1">
      <protection locked="0"/>
    </xf>
    <xf numFmtId="0" fontId="27" fillId="0" borderId="0" xfId="10" applyFont="1"/>
    <xf numFmtId="166" fontId="1" fillId="0" borderId="0" xfId="1" applyNumberFormat="1" applyFont="1" applyBorder="1"/>
    <xf numFmtId="37" fontId="1" fillId="0" borderId="12" xfId="10" applyNumberFormat="1" applyFont="1" applyBorder="1" applyProtection="1">
      <protection locked="0"/>
    </xf>
    <xf numFmtId="166" fontId="27" fillId="0" borderId="0" xfId="1" applyNumberFormat="1" applyFont="1" applyFill="1" applyBorder="1" applyAlignment="1" applyProtection="1">
      <alignment vertical="center"/>
      <protection locked="0"/>
    </xf>
    <xf numFmtId="166" fontId="27" fillId="0" borderId="0" xfId="1" applyNumberFormat="1" applyFont="1" applyFill="1"/>
    <xf numFmtId="166" fontId="27" fillId="0" borderId="0" xfId="1" applyNumberFormat="1" applyFont="1" applyFill="1" applyBorder="1" applyAlignment="1">
      <alignment vertical="center"/>
    </xf>
    <xf numFmtId="166" fontId="1" fillId="0" borderId="11" xfId="1" applyNumberFormat="1" applyFont="1" applyFill="1" applyBorder="1" applyProtection="1">
      <protection locked="0"/>
    </xf>
    <xf numFmtId="166" fontId="1" fillId="0" borderId="0" xfId="1" applyNumberFormat="1" applyFont="1" applyFill="1" applyBorder="1" applyAlignment="1">
      <alignment vertical="center"/>
    </xf>
    <xf numFmtId="37" fontId="1" fillId="0" borderId="0" xfId="10" applyNumberFormat="1" applyFont="1"/>
    <xf numFmtId="1" fontId="1" fillId="0" borderId="0" xfId="10" applyNumberFormat="1" applyFont="1" applyProtection="1">
      <protection locked="0"/>
    </xf>
    <xf numFmtId="49" fontId="1" fillId="0" borderId="0" xfId="10" applyNumberFormat="1" applyFont="1" applyAlignment="1">
      <alignment horizontal="left"/>
    </xf>
    <xf numFmtId="169" fontId="3" fillId="0" borderId="0" xfId="10" applyNumberFormat="1" applyFont="1" applyAlignment="1">
      <alignment horizontal="left"/>
    </xf>
    <xf numFmtId="166" fontId="3" fillId="0" borderId="0" xfId="1" applyNumberFormat="1" applyFont="1" applyAlignment="1" applyProtection="1">
      <alignment horizontal="left"/>
    </xf>
    <xf numFmtId="169" fontId="1" fillId="0" borderId="0" xfId="10" applyNumberFormat="1" applyFont="1"/>
    <xf numFmtId="169" fontId="4" fillId="0" borderId="0" xfId="10" applyNumberFormat="1" applyFont="1"/>
    <xf numFmtId="166" fontId="4" fillId="0" borderId="0" xfId="1" applyNumberFormat="1" applyFont="1" applyProtection="1"/>
    <xf numFmtId="169" fontId="1" fillId="3" borderId="1" xfId="10" applyNumberFormat="1" applyFont="1" applyFill="1" applyBorder="1"/>
    <xf numFmtId="49" fontId="1" fillId="3" borderId="2" xfId="10" applyNumberFormat="1" applyFont="1" applyFill="1" applyBorder="1" applyAlignment="1">
      <alignment horizontal="left"/>
    </xf>
    <xf numFmtId="169" fontId="1" fillId="3" borderId="2" xfId="10" applyNumberFormat="1" applyFont="1" applyFill="1" applyBorder="1"/>
    <xf numFmtId="169" fontId="1" fillId="3" borderId="3" xfId="10" applyNumberFormat="1" applyFont="1" applyFill="1" applyBorder="1"/>
    <xf numFmtId="49" fontId="2" fillId="3" borderId="0" xfId="10" applyNumberFormat="1" applyFont="1" applyFill="1" applyAlignment="1">
      <alignment horizontal="left"/>
    </xf>
    <xf numFmtId="169" fontId="1" fillId="3" borderId="0" xfId="10" applyNumberFormat="1" applyFont="1" applyFill="1"/>
    <xf numFmtId="169" fontId="2" fillId="3" borderId="0" xfId="10" applyNumberFormat="1" applyFont="1" applyFill="1"/>
    <xf numFmtId="169" fontId="2" fillId="3" borderId="0" xfId="10" applyNumberFormat="1" applyFont="1" applyFill="1" applyAlignment="1">
      <alignment horizontal="left"/>
    </xf>
    <xf numFmtId="49" fontId="6" fillId="3" borderId="0" xfId="10" applyNumberFormat="1" applyFont="1" applyFill="1" applyAlignment="1">
      <alignment horizontal="left"/>
    </xf>
    <xf numFmtId="169" fontId="6" fillId="3" borderId="0" xfId="10" applyNumberFormat="1" applyFont="1" applyFill="1"/>
    <xf numFmtId="49" fontId="1" fillId="3" borderId="0" xfId="10" applyNumberFormat="1" applyFont="1" applyFill="1" applyAlignment="1">
      <alignment horizontal="left"/>
    </xf>
    <xf numFmtId="169" fontId="6" fillId="3" borderId="5" xfId="10" applyNumberFormat="1" applyFont="1" applyFill="1" applyBorder="1"/>
    <xf numFmtId="169" fontId="1" fillId="3" borderId="5" xfId="10" applyNumberFormat="1" applyFont="1" applyFill="1" applyBorder="1"/>
    <xf numFmtId="166" fontId="2" fillId="3" borderId="0" xfId="1" applyNumberFormat="1" applyFont="1" applyFill="1" applyBorder="1" applyAlignment="1" applyProtection="1">
      <alignment horizontal="center"/>
    </xf>
    <xf numFmtId="49" fontId="6" fillId="3" borderId="0" xfId="1" applyNumberFormat="1" applyFont="1" applyFill="1" applyAlignment="1" applyProtection="1">
      <alignment horizontal="left"/>
    </xf>
    <xf numFmtId="166" fontId="1" fillId="3" borderId="0" xfId="1" applyNumberFormat="1" applyFont="1" applyFill="1" applyProtection="1"/>
    <xf numFmtId="166" fontId="6" fillId="3" borderId="0" xfId="1" applyNumberFormat="1" applyFont="1" applyFill="1" applyBorder="1" applyAlignment="1" applyProtection="1">
      <alignment horizontal="center"/>
    </xf>
    <xf numFmtId="169" fontId="1" fillId="3" borderId="4" xfId="10" applyNumberFormat="1" applyFont="1" applyFill="1" applyBorder="1"/>
    <xf numFmtId="49" fontId="1" fillId="3" borderId="5" xfId="10" applyNumberFormat="1" applyFont="1" applyFill="1" applyBorder="1" applyAlignment="1">
      <alignment horizontal="left"/>
    </xf>
    <xf numFmtId="169" fontId="1" fillId="0" borderId="3" xfId="10" applyNumberFormat="1" applyFont="1" applyBorder="1"/>
    <xf numFmtId="164" fontId="1" fillId="0" borderId="0" xfId="1" applyFont="1" applyFill="1" applyAlignment="1">
      <alignment horizontal="right" vertical="center"/>
    </xf>
    <xf numFmtId="164" fontId="1" fillId="0" borderId="0" xfId="1" applyFont="1" applyFill="1" applyBorder="1" applyAlignment="1" applyProtection="1">
      <alignment horizontal="right"/>
    </xf>
    <xf numFmtId="164" fontId="1" fillId="0" borderId="0" xfId="1" applyFont="1" applyFill="1" applyBorder="1" applyAlignment="1">
      <alignment horizontal="right"/>
    </xf>
    <xf numFmtId="169" fontId="1" fillId="0" borderId="4" xfId="10" applyNumberFormat="1" applyFont="1" applyBorder="1"/>
    <xf numFmtId="0" fontId="2" fillId="0" borderId="5" xfId="10" applyFont="1" applyBorder="1" applyAlignment="1">
      <alignment horizontal="left"/>
    </xf>
    <xf numFmtId="0" fontId="2" fillId="0" borderId="5" xfId="10" applyFont="1" applyBorder="1"/>
    <xf numFmtId="164" fontId="1" fillId="0" borderId="5" xfId="1" applyFont="1" applyFill="1" applyBorder="1"/>
    <xf numFmtId="164" fontId="1" fillId="0" borderId="5" xfId="1" applyFont="1" applyFill="1" applyBorder="1" applyAlignment="1">
      <alignment horizontal="right"/>
    </xf>
    <xf numFmtId="164" fontId="1" fillId="0" borderId="5" xfId="1" applyFont="1" applyFill="1" applyBorder="1" applyAlignment="1" applyProtection="1">
      <alignment horizontal="right"/>
    </xf>
    <xf numFmtId="0" fontId="2" fillId="0" borderId="0" xfId="10" applyFont="1" applyAlignment="1" applyProtection="1">
      <alignment horizontal="left"/>
      <protection locked="0"/>
    </xf>
    <xf numFmtId="0" fontId="2" fillId="0" borderId="7" xfId="10" applyFont="1" applyBorder="1"/>
    <xf numFmtId="49" fontId="2" fillId="0" borderId="0" xfId="10" applyNumberFormat="1" applyFont="1" applyAlignment="1" applyProtection="1">
      <alignment horizontal="left"/>
      <protection locked="0"/>
    </xf>
    <xf numFmtId="164" fontId="1" fillId="0" borderId="0" xfId="1" applyFont="1" applyFill="1" applyBorder="1" applyAlignment="1" applyProtection="1">
      <alignment horizontal="right"/>
      <protection locked="0"/>
    </xf>
    <xf numFmtId="2" fontId="1" fillId="0" borderId="0" xfId="1" applyNumberFormat="1" applyFont="1" applyFill="1"/>
    <xf numFmtId="2" fontId="1" fillId="0" borderId="0" xfId="1" applyNumberFormat="1" applyFont="1" applyFill="1" applyAlignment="1">
      <alignment horizontal="right"/>
    </xf>
    <xf numFmtId="169" fontId="1" fillId="0" borderId="8" xfId="10" applyNumberFormat="1" applyFont="1" applyBorder="1"/>
    <xf numFmtId="49" fontId="1" fillId="0" borderId="9" xfId="10" applyNumberFormat="1" applyFont="1" applyBorder="1" applyAlignment="1">
      <alignment horizontal="left"/>
    </xf>
    <xf numFmtId="166" fontId="6" fillId="0" borderId="0" xfId="1" applyNumberFormat="1" applyFont="1"/>
    <xf numFmtId="0" fontId="6" fillId="0" borderId="0" xfId="10" applyFont="1"/>
    <xf numFmtId="166" fontId="2" fillId="0" borderId="0" xfId="1" applyNumberFormat="1" applyFont="1"/>
    <xf numFmtId="0" fontId="1" fillId="3" borderId="2" xfId="10" applyFont="1" applyFill="1" applyBorder="1"/>
    <xf numFmtId="166" fontId="2" fillId="3" borderId="0" xfId="1" applyNumberFormat="1" applyFont="1" applyFill="1"/>
    <xf numFmtId="166" fontId="6" fillId="3" borderId="0" xfId="1" applyNumberFormat="1" applyFont="1" applyFill="1"/>
    <xf numFmtId="0" fontId="6" fillId="3" borderId="5" xfId="10" applyFont="1" applyFill="1" applyBorder="1"/>
    <xf numFmtId="0" fontId="6" fillId="3" borderId="0" xfId="10" applyFont="1" applyFill="1"/>
    <xf numFmtId="166" fontId="1" fillId="3" borderId="0" xfId="1" applyNumberFormat="1" applyFont="1" applyFill="1" applyBorder="1" applyProtection="1"/>
    <xf numFmtId="166" fontId="2" fillId="3" borderId="0" xfId="1" applyNumberFormat="1" applyFont="1" applyFill="1" applyAlignment="1"/>
    <xf numFmtId="166" fontId="2" fillId="3" borderId="0" xfId="1" applyNumberFormat="1" applyFont="1" applyFill="1" applyProtection="1"/>
    <xf numFmtId="166" fontId="1" fillId="3" borderId="0" xfId="1" applyNumberFormat="1" applyFont="1" applyFill="1"/>
    <xf numFmtId="166" fontId="6" fillId="3" borderId="0" xfId="1" applyNumberFormat="1" applyFont="1" applyFill="1" applyAlignment="1"/>
    <xf numFmtId="166" fontId="6" fillId="3" borderId="0" xfId="1" applyNumberFormat="1" applyFont="1" applyFill="1" applyProtection="1"/>
    <xf numFmtId="169" fontId="1" fillId="0" borderId="0" xfId="10" applyNumberFormat="1" applyFont="1" applyAlignment="1">
      <alignment horizontal="right"/>
    </xf>
    <xf numFmtId="169" fontId="3" fillId="0" borderId="0" xfId="10" applyNumberFormat="1" applyFont="1" applyAlignment="1">
      <alignment horizontal="right"/>
    </xf>
    <xf numFmtId="169" fontId="1" fillId="3" borderId="10" xfId="10" applyNumberFormat="1" applyFont="1" applyFill="1" applyBorder="1"/>
    <xf numFmtId="169" fontId="1" fillId="3" borderId="11" xfId="10" applyNumberFormat="1" applyFont="1" applyFill="1" applyBorder="1"/>
    <xf numFmtId="169" fontId="1" fillId="3" borderId="12" xfId="10" applyNumberFormat="1" applyFont="1" applyFill="1" applyBorder="1"/>
    <xf numFmtId="169" fontId="1" fillId="0" borderId="11" xfId="10" applyNumberFormat="1" applyFont="1" applyBorder="1"/>
    <xf numFmtId="169" fontId="1" fillId="0" borderId="12" xfId="10" applyNumberFormat="1" applyFont="1" applyBorder="1"/>
    <xf numFmtId="164" fontId="1" fillId="0" borderId="11" xfId="8" applyNumberFormat="1" applyFont="1" applyFill="1" applyBorder="1" applyProtection="1">
      <protection locked="0"/>
    </xf>
    <xf numFmtId="169" fontId="1" fillId="0" borderId="11" xfId="10" applyNumberFormat="1" applyFont="1" applyBorder="1" applyProtection="1">
      <protection locked="0"/>
    </xf>
    <xf numFmtId="0" fontId="1" fillId="3" borderId="14" xfId="10" applyFont="1" applyFill="1" applyBorder="1" applyProtection="1">
      <protection locked="0"/>
    </xf>
    <xf numFmtId="0" fontId="2" fillId="3" borderId="15" xfId="10" applyFont="1" applyFill="1" applyBorder="1" applyProtection="1">
      <protection locked="0"/>
    </xf>
    <xf numFmtId="0" fontId="6" fillId="3" borderId="15" xfId="10" applyFont="1" applyFill="1" applyBorder="1" applyProtection="1">
      <protection locked="0"/>
    </xf>
    <xf numFmtId="0" fontId="1" fillId="3" borderId="15" xfId="10" applyFont="1" applyFill="1" applyBorder="1"/>
    <xf numFmtId="0" fontId="1" fillId="3" borderId="15" xfId="10" applyFont="1" applyFill="1" applyBorder="1" applyProtection="1">
      <protection locked="0"/>
    </xf>
    <xf numFmtId="0" fontId="1" fillId="3" borderId="4" xfId="10" applyFont="1" applyFill="1" applyBorder="1"/>
    <xf numFmtId="0" fontId="1" fillId="3" borderId="5" xfId="10" applyFont="1" applyFill="1" applyBorder="1" applyAlignment="1">
      <alignment horizontal="left"/>
    </xf>
    <xf numFmtId="0" fontId="1" fillId="3" borderId="5" xfId="10" applyFont="1" applyFill="1" applyBorder="1"/>
    <xf numFmtId="0" fontId="1" fillId="3" borderId="16" xfId="10" applyFont="1" applyFill="1" applyBorder="1"/>
    <xf numFmtId="0" fontId="2" fillId="0" borderId="0" xfId="0" applyFont="1" applyAlignment="1" applyProtection="1">
      <alignment horizontal="left"/>
      <protection locked="0"/>
    </xf>
    <xf numFmtId="166" fontId="1" fillId="0" borderId="0" xfId="1" applyNumberFormat="1" applyFont="1" applyFill="1" applyAlignment="1" applyProtection="1">
      <alignment horizontal="right"/>
      <protection locked="0"/>
    </xf>
    <xf numFmtId="166" fontId="1" fillId="0" borderId="0" xfId="1" applyNumberFormat="1" applyFont="1" applyFill="1" applyAlignment="1" applyProtection="1">
      <alignment horizontal="right" vertical="center"/>
      <protection locked="0"/>
    </xf>
    <xf numFmtId="0" fontId="1" fillId="0" borderId="6" xfId="10" applyFont="1" applyBorder="1" applyProtection="1">
      <protection locked="0"/>
    </xf>
    <xf numFmtId="166" fontId="1" fillId="0" borderId="7" xfId="1" applyNumberFormat="1" applyFont="1" applyFill="1" applyBorder="1" applyAlignment="1" applyProtection="1">
      <alignment horizontal="right"/>
      <protection locked="0"/>
    </xf>
    <xf numFmtId="166" fontId="1" fillId="0" borderId="7" xfId="1" applyNumberFormat="1" applyFont="1" applyFill="1" applyBorder="1" applyProtection="1">
      <protection locked="0"/>
    </xf>
    <xf numFmtId="0" fontId="2" fillId="0" borderId="0" xfId="10" applyFont="1" applyProtection="1">
      <protection locked="0"/>
    </xf>
    <xf numFmtId="0" fontId="1" fillId="0" borderId="8" xfId="10" applyFont="1" applyBorder="1" applyProtection="1">
      <protection locked="0"/>
    </xf>
    <xf numFmtId="0" fontId="2" fillId="0" borderId="9" xfId="10" applyFont="1" applyBorder="1" applyAlignment="1" applyProtection="1">
      <alignment horizontal="left"/>
      <protection locked="0"/>
    </xf>
    <xf numFmtId="0" fontId="2" fillId="0" borderId="9" xfId="10" applyFont="1" applyBorder="1" applyProtection="1">
      <protection locked="0"/>
    </xf>
    <xf numFmtId="0" fontId="1" fillId="0" borderId="9" xfId="10" applyFont="1" applyBorder="1" applyProtection="1">
      <protection locked="0"/>
    </xf>
    <xf numFmtId="0" fontId="7" fillId="0" borderId="0" xfId="10" applyFont="1" applyAlignment="1" applyProtection="1">
      <alignment horizontal="center"/>
      <protection locked="0"/>
    </xf>
    <xf numFmtId="0" fontId="2" fillId="0" borderId="0" xfId="10" applyFont="1" applyAlignment="1">
      <alignment horizontal="justify"/>
    </xf>
    <xf numFmtId="0" fontId="8" fillId="0" borderId="0" xfId="10" applyFont="1" applyAlignment="1" applyProtection="1">
      <alignment horizontal="justify"/>
      <protection locked="0"/>
    </xf>
    <xf numFmtId="0" fontId="0" fillId="0" borderId="0" xfId="10" applyFont="1" applyAlignment="1">
      <alignment horizontal="justify"/>
    </xf>
    <xf numFmtId="0" fontId="8" fillId="0" borderId="0" xfId="10" applyFont="1" applyAlignment="1" applyProtection="1">
      <alignment horizontal="left"/>
      <protection locked="0"/>
    </xf>
    <xf numFmtId="0" fontId="8" fillId="0" borderId="0" xfId="10" applyFont="1" applyProtection="1">
      <protection locked="0"/>
    </xf>
    <xf numFmtId="0" fontId="2" fillId="3" borderId="0" xfId="10" applyFont="1" applyFill="1" applyAlignment="1" applyProtection="1">
      <alignment horizontal="right"/>
      <protection locked="0"/>
    </xf>
    <xf numFmtId="0" fontId="6" fillId="3" borderId="0" xfId="10" applyFont="1" applyFill="1" applyAlignment="1" applyProtection="1">
      <alignment horizontal="right"/>
      <protection locked="0"/>
    </xf>
    <xf numFmtId="0" fontId="1" fillId="0" borderId="9" xfId="10" applyFont="1" applyBorder="1" applyAlignment="1" applyProtection="1">
      <alignment horizontal="right"/>
      <protection locked="0"/>
    </xf>
    <xf numFmtId="0" fontId="6" fillId="0" borderId="0" xfId="10" applyFont="1" applyAlignment="1">
      <alignment horizontal="right"/>
    </xf>
    <xf numFmtId="0" fontId="1" fillId="3" borderId="12" xfId="10" applyFont="1" applyFill="1" applyBorder="1"/>
    <xf numFmtId="166" fontId="1" fillId="0" borderId="5" xfId="1" applyNumberFormat="1" applyFont="1" applyFill="1" applyBorder="1"/>
    <xf numFmtId="166" fontId="1" fillId="0" borderId="7" xfId="1" applyNumberFormat="1" applyFont="1" applyFill="1" applyBorder="1"/>
    <xf numFmtId="0" fontId="1" fillId="0" borderId="13" xfId="10" applyFont="1" applyBorder="1" applyProtection="1">
      <protection locked="0"/>
    </xf>
    <xf numFmtId="0" fontId="3" fillId="0" borderId="0" xfId="0" applyFont="1"/>
    <xf numFmtId="0" fontId="4" fillId="0" borderId="0" xfId="0" applyFont="1"/>
    <xf numFmtId="0" fontId="1" fillId="3" borderId="1" xfId="0" applyFont="1" applyFill="1" applyBorder="1"/>
    <xf numFmtId="0" fontId="1" fillId="3" borderId="2" xfId="0" applyFont="1" applyFill="1" applyBorder="1"/>
    <xf numFmtId="0" fontId="1" fillId="3" borderId="3" xfId="0" applyFont="1" applyFill="1" applyBorder="1"/>
    <xf numFmtId="0" fontId="2" fillId="3" borderId="0" xfId="0" applyFont="1" applyFill="1" applyAlignment="1">
      <alignment horizontal="left"/>
    </xf>
    <xf numFmtId="0" fontId="2" fillId="3" borderId="0" xfId="0" applyFont="1" applyFill="1"/>
    <xf numFmtId="0" fontId="2" fillId="3" borderId="5" xfId="0" applyFont="1" applyFill="1" applyBorder="1"/>
    <xf numFmtId="0" fontId="6" fillId="3" borderId="0" xfId="0" applyFont="1" applyFill="1" applyAlignment="1">
      <alignment horizontal="left" vertical="top"/>
    </xf>
    <xf numFmtId="0" fontId="2" fillId="3" borderId="0" xfId="0" applyFont="1" applyFill="1" applyAlignment="1">
      <alignment horizontal="right"/>
    </xf>
    <xf numFmtId="0" fontId="2" fillId="3" borderId="3" xfId="0" applyFont="1" applyFill="1" applyBorder="1" applyAlignment="1">
      <alignment horizontal="left"/>
    </xf>
    <xf numFmtId="0" fontId="6" fillId="3" borderId="3" xfId="0" applyFont="1" applyFill="1" applyBorder="1" applyAlignment="1">
      <alignment horizontal="left"/>
    </xf>
    <xf numFmtId="0" fontId="6" fillId="3" borderId="0" xfId="0" applyFont="1" applyFill="1" applyAlignment="1">
      <alignment horizontal="left"/>
    </xf>
    <xf numFmtId="0" fontId="1" fillId="3" borderId="0" xfId="0" applyFont="1" applyFill="1"/>
    <xf numFmtId="0" fontId="1" fillId="3" borderId="4" xfId="0" applyFont="1" applyFill="1" applyBorder="1" applyAlignment="1">
      <alignment horizontal="left" indent="1"/>
    </xf>
    <xf numFmtId="0" fontId="1" fillId="3" borderId="5" xfId="0" applyFont="1" applyFill="1" applyBorder="1"/>
    <xf numFmtId="0" fontId="1" fillId="0" borderId="6" xfId="0" applyFont="1" applyBorder="1"/>
    <xf numFmtId="0" fontId="1" fillId="0" borderId="3" xfId="0" applyFont="1" applyBorder="1"/>
    <xf numFmtId="0" fontId="1" fillId="0" borderId="0" xfId="0" applyFont="1" applyAlignment="1">
      <alignment vertical="center"/>
    </xf>
    <xf numFmtId="0" fontId="6" fillId="0" borderId="0" xfId="0" applyFont="1" applyAlignment="1">
      <alignment horizontal="left"/>
    </xf>
    <xf numFmtId="0" fontId="1" fillId="0" borderId="3" xfId="0" applyFont="1" applyBorder="1" applyAlignment="1">
      <alignment horizontal="left"/>
    </xf>
    <xf numFmtId="0" fontId="2" fillId="0" borderId="3" xfId="0" applyFont="1" applyBorder="1" applyAlignment="1">
      <alignment horizontal="left"/>
    </xf>
    <xf numFmtId="0" fontId="6" fillId="0" borderId="3" xfId="0" applyFont="1" applyBorder="1" applyAlignment="1">
      <alignment horizontal="left"/>
    </xf>
    <xf numFmtId="0" fontId="1" fillId="0" borderId="4" xfId="0" applyFont="1" applyBorder="1" applyAlignment="1">
      <alignment horizontal="left"/>
    </xf>
    <xf numFmtId="0" fontId="1" fillId="0" borderId="5" xfId="0" applyFont="1" applyBorder="1"/>
    <xf numFmtId="166" fontId="2" fillId="0" borderId="0" xfId="1" applyNumberFormat="1" applyFont="1" applyFill="1" applyBorder="1" applyAlignment="1">
      <alignment vertical="center"/>
    </xf>
    <xf numFmtId="0" fontId="1" fillId="0" borderId="8" xfId="0" applyFont="1" applyBorder="1"/>
    <xf numFmtId="0" fontId="1" fillId="0" borderId="9" xfId="0" applyFont="1" applyBorder="1"/>
    <xf numFmtId="0" fontId="6" fillId="0" borderId="0" xfId="0" applyFont="1"/>
    <xf numFmtId="0" fontId="2" fillId="3" borderId="2" xfId="0" applyFont="1" applyFill="1" applyBorder="1" applyAlignment="1">
      <alignment horizontal="center"/>
    </xf>
    <xf numFmtId="0" fontId="2" fillId="3" borderId="0" xfId="0" applyFont="1" applyFill="1" applyProtection="1">
      <protection locked="0"/>
    </xf>
    <xf numFmtId="0" fontId="2" fillId="3" borderId="0" xfId="0" applyFont="1" applyFill="1" applyAlignment="1" applyProtection="1">
      <alignment horizontal="right"/>
      <protection locked="0"/>
    </xf>
    <xf numFmtId="0" fontId="1" fillId="3" borderId="5" xfId="0" applyFont="1" applyFill="1" applyBorder="1" applyProtection="1">
      <protection locked="0"/>
    </xf>
    <xf numFmtId="166" fontId="1" fillId="0" borderId="0" xfId="0" applyNumberFormat="1" applyFont="1"/>
    <xf numFmtId="0" fontId="4" fillId="0" borderId="0" xfId="0" applyFont="1" applyProtection="1">
      <protection locked="0"/>
    </xf>
    <xf numFmtId="0" fontId="0" fillId="0" borderId="0" xfId="0" applyAlignment="1">
      <alignment horizontal="center"/>
    </xf>
    <xf numFmtId="0" fontId="1" fillId="3" borderId="10" xfId="0" applyFont="1" applyFill="1" applyBorder="1"/>
    <xf numFmtId="0" fontId="1" fillId="3" borderId="11" xfId="0" applyFont="1" applyFill="1" applyBorder="1"/>
    <xf numFmtId="0" fontId="2" fillId="3" borderId="3" xfId="0" applyFont="1" applyFill="1" applyBorder="1" applyAlignment="1">
      <alignment horizontal="left" indent="1"/>
    </xf>
    <xf numFmtId="0" fontId="2" fillId="3" borderId="0" xfId="0" applyFont="1" applyFill="1" applyAlignment="1">
      <alignment horizontal="center"/>
    </xf>
    <xf numFmtId="0" fontId="1" fillId="3" borderId="11" xfId="0" applyFont="1" applyFill="1" applyBorder="1" applyProtection="1">
      <protection locked="0"/>
    </xf>
    <xf numFmtId="0" fontId="6" fillId="3" borderId="3" xfId="0" applyFont="1" applyFill="1" applyBorder="1" applyAlignment="1">
      <alignment horizontal="left" indent="1"/>
    </xf>
    <xf numFmtId="0" fontId="2" fillId="3" borderId="0" xfId="0" applyFont="1" applyFill="1" applyAlignment="1">
      <alignment horizontal="left" indent="1"/>
    </xf>
    <xf numFmtId="0" fontId="6" fillId="3" borderId="0" xfId="0" applyFont="1" applyFill="1"/>
    <xf numFmtId="0" fontId="6" fillId="3" borderId="0" xfId="0" applyFont="1" applyFill="1" applyAlignment="1">
      <alignment horizontal="center"/>
    </xf>
    <xf numFmtId="0" fontId="6" fillId="3" borderId="0" xfId="0" applyFont="1" applyFill="1" applyAlignment="1">
      <alignment horizontal="left" indent="1"/>
    </xf>
    <xf numFmtId="0" fontId="1" fillId="3" borderId="11" xfId="0" applyFont="1" applyFill="1" applyBorder="1" applyAlignment="1" applyProtection="1">
      <alignment horizontal="center"/>
      <protection locked="0"/>
    </xf>
    <xf numFmtId="0" fontId="1" fillId="3" borderId="12" xfId="0" applyFont="1" applyFill="1" applyBorder="1" applyProtection="1">
      <protection locked="0"/>
    </xf>
    <xf numFmtId="0" fontId="1" fillId="3" borderId="4" xfId="0" applyFont="1" applyFill="1" applyBorder="1"/>
    <xf numFmtId="0" fontId="1" fillId="0" borderId="11" xfId="0" applyFont="1" applyBorder="1" applyProtection="1">
      <protection locked="0"/>
    </xf>
    <xf numFmtId="0" fontId="1" fillId="0" borderId="3" xfId="0" applyFont="1" applyBorder="1" applyProtection="1">
      <protection locked="0"/>
    </xf>
    <xf numFmtId="0" fontId="1" fillId="0" borderId="11" xfId="0" applyFont="1" applyBorder="1"/>
    <xf numFmtId="0" fontId="2" fillId="0" borderId="3" xfId="1" applyNumberFormat="1" applyFont="1" applyFill="1" applyBorder="1" applyAlignment="1">
      <alignment horizontal="center"/>
    </xf>
    <xf numFmtId="166" fontId="2" fillId="0" borderId="0" xfId="1" applyNumberFormat="1" applyFont="1" applyFill="1" applyBorder="1" applyAlignment="1">
      <alignment horizontal="right"/>
    </xf>
    <xf numFmtId="166" fontId="2" fillId="0" borderId="0" xfId="1" applyNumberFormat="1" applyFont="1" applyFill="1" applyBorder="1"/>
    <xf numFmtId="37" fontId="1" fillId="0" borderId="3" xfId="0" applyNumberFormat="1" applyFont="1" applyBorder="1" applyProtection="1">
      <protection locked="0"/>
    </xf>
    <xf numFmtId="37" fontId="1" fillId="0" borderId="0" xfId="0" applyNumberFormat="1" applyFont="1" applyProtection="1">
      <protection locked="0"/>
    </xf>
    <xf numFmtId="0" fontId="2" fillId="0" borderId="3" xfId="0" applyFont="1" applyBorder="1" applyAlignment="1">
      <alignment horizontal="center"/>
    </xf>
    <xf numFmtId="0" fontId="2" fillId="0" borderId="0" xfId="0" applyFont="1" applyAlignment="1">
      <alignment horizontal="right"/>
    </xf>
    <xf numFmtId="0" fontId="2" fillId="0" borderId="0" xfId="0" applyFont="1" applyAlignment="1" applyProtection="1">
      <alignment horizontal="right"/>
      <protection locked="0"/>
    </xf>
    <xf numFmtId="166" fontId="1" fillId="0" borderId="0" xfId="1" applyNumberFormat="1" applyFont="1" applyFill="1" applyBorder="1" applyAlignment="1" applyProtection="1">
      <alignment vertical="center"/>
    </xf>
    <xf numFmtId="0" fontId="2" fillId="0" borderId="3" xfId="0" applyFont="1" applyBorder="1" applyAlignment="1" applyProtection="1">
      <alignment horizontal="center"/>
      <protection locked="0"/>
    </xf>
    <xf numFmtId="0" fontId="2" fillId="0" borderId="3" xfId="10" applyFont="1" applyBorder="1" applyAlignment="1" applyProtection="1">
      <alignment horizontal="center"/>
      <protection locked="0"/>
    </xf>
    <xf numFmtId="0" fontId="2" fillId="0" borderId="4" xfId="0" applyFont="1" applyBorder="1" applyAlignment="1">
      <alignment horizontal="center"/>
    </xf>
    <xf numFmtId="0" fontId="2" fillId="0" borderId="5" xfId="0" applyFont="1" applyBorder="1"/>
    <xf numFmtId="0" fontId="10" fillId="0" borderId="5" xfId="0" applyFont="1" applyBorder="1"/>
    <xf numFmtId="37" fontId="1" fillId="0" borderId="5" xfId="0" applyNumberFormat="1" applyFont="1" applyBorder="1" applyProtection="1">
      <protection locked="0"/>
    </xf>
    <xf numFmtId="0" fontId="2" fillId="0" borderId="0" xfId="0" applyFont="1" applyAlignment="1">
      <alignment wrapText="1"/>
    </xf>
    <xf numFmtId="0" fontId="2" fillId="0" borderId="3" xfId="0" applyFont="1" applyBorder="1" applyAlignment="1" applyProtection="1">
      <alignment horizontal="center" vertical="center"/>
      <protection locked="0"/>
    </xf>
    <xf numFmtId="0" fontId="2" fillId="0" borderId="3" xfId="0" applyFont="1" applyBorder="1" applyAlignment="1">
      <alignment horizontal="center" vertical="center"/>
    </xf>
    <xf numFmtId="37" fontId="1" fillId="0" borderId="11" xfId="0" applyNumberFormat="1" applyFont="1" applyBorder="1" applyProtection="1">
      <protection locked="0"/>
    </xf>
    <xf numFmtId="0" fontId="1" fillId="0" borderId="12" xfId="0" applyFont="1" applyBorder="1"/>
    <xf numFmtId="166" fontId="1" fillId="0" borderId="0" xfId="1" applyNumberFormat="1" applyFont="1" applyFill="1" applyBorder="1" applyAlignment="1" applyProtection="1">
      <alignment vertical="center"/>
      <protection locked="0"/>
    </xf>
    <xf numFmtId="37" fontId="1" fillId="0" borderId="11" xfId="0" applyNumberFormat="1" applyFont="1" applyBorder="1"/>
    <xf numFmtId="0" fontId="1" fillId="3" borderId="12" xfId="0" applyFont="1" applyFill="1" applyBorder="1"/>
    <xf numFmtId="1" fontId="1" fillId="0" borderId="0" xfId="0" applyNumberFormat="1" applyFont="1"/>
    <xf numFmtId="166" fontId="1" fillId="0" borderId="0" xfId="1" applyNumberFormat="1" applyFont="1" applyFill="1" applyBorder="1" applyAlignment="1">
      <alignment horizontal="right"/>
    </xf>
    <xf numFmtId="166" fontId="1" fillId="0" borderId="0" xfId="1" applyNumberFormat="1" applyFont="1" applyFill="1" applyBorder="1" applyAlignment="1" applyProtection="1">
      <alignment horizontal="right" vertical="center"/>
    </xf>
    <xf numFmtId="37" fontId="1" fillId="0" borderId="5" xfId="0" applyNumberFormat="1" applyFont="1" applyBorder="1" applyAlignment="1" applyProtection="1">
      <alignment horizontal="right"/>
      <protection locked="0"/>
    </xf>
    <xf numFmtId="0" fontId="1" fillId="0" borderId="12" xfId="0" applyFont="1" applyBorder="1" applyProtection="1">
      <protection locked="0"/>
    </xf>
    <xf numFmtId="166" fontId="1" fillId="0" borderId="0" xfId="1" applyNumberFormat="1" applyFont="1" applyFill="1" applyBorder="1" applyAlignment="1" applyProtection="1">
      <alignment horizontal="right" vertical="center"/>
      <protection locked="0"/>
    </xf>
    <xf numFmtId="0" fontId="12" fillId="0" borderId="0" xfId="10" applyFont="1" applyProtection="1">
      <protection locked="0"/>
    </xf>
    <xf numFmtId="0" fontId="2" fillId="3" borderId="3" xfId="10" applyFont="1" applyFill="1" applyBorder="1" applyAlignment="1" applyProtection="1">
      <alignment horizontal="left" indent="1"/>
      <protection locked="0"/>
    </xf>
    <xf numFmtId="0" fontId="6" fillId="3" borderId="3" xfId="10" applyFont="1" applyFill="1" applyBorder="1" applyAlignment="1" applyProtection="1">
      <alignment horizontal="left" indent="1"/>
      <protection locked="0"/>
    </xf>
    <xf numFmtId="0" fontId="2" fillId="3" borderId="5" xfId="0" applyFont="1" applyFill="1" applyBorder="1" applyAlignment="1" applyProtection="1">
      <alignment horizontal="center"/>
      <protection locked="0"/>
    </xf>
    <xf numFmtId="0" fontId="1" fillId="3" borderId="0" xfId="0" applyFont="1" applyFill="1" applyProtection="1">
      <protection locked="0"/>
    </xf>
    <xf numFmtId="0" fontId="1" fillId="3" borderId="5" xfId="10" applyFont="1" applyFill="1" applyBorder="1" applyAlignment="1">
      <alignment horizontal="right"/>
    </xf>
    <xf numFmtId="0" fontId="2" fillId="0" borderId="3" xfId="10" applyFont="1" applyBorder="1" applyAlignment="1" applyProtection="1">
      <alignment horizontal="left"/>
      <protection locked="0"/>
    </xf>
    <xf numFmtId="0" fontId="6" fillId="0" borderId="4" xfId="10" applyFont="1" applyBorder="1" applyAlignment="1" applyProtection="1">
      <alignment horizontal="left"/>
      <protection locked="0"/>
    </xf>
    <xf numFmtId="0" fontId="1" fillId="0" borderId="5" xfId="10" applyFont="1" applyBorder="1" applyProtection="1">
      <protection locked="0"/>
    </xf>
    <xf numFmtId="166" fontId="1" fillId="0" borderId="5" xfId="1" applyNumberFormat="1" applyFont="1" applyFill="1" applyBorder="1" applyAlignment="1">
      <alignment horizontal="right"/>
    </xf>
    <xf numFmtId="167" fontId="1" fillId="0" borderId="3" xfId="10" applyNumberFormat="1" applyFont="1" applyBorder="1" applyAlignment="1" applyProtection="1">
      <alignment horizontal="left" indent="1"/>
      <protection locked="0"/>
    </xf>
    <xf numFmtId="0" fontId="1" fillId="0" borderId="3" xfId="10" applyFont="1" applyBorder="1" applyAlignment="1" applyProtection="1">
      <alignment horizontal="left" indent="1"/>
      <protection locked="0"/>
    </xf>
    <xf numFmtId="0" fontId="6" fillId="0" borderId="3" xfId="10" applyFont="1" applyBorder="1" applyAlignment="1" applyProtection="1">
      <alignment horizontal="left"/>
      <protection locked="0"/>
    </xf>
    <xf numFmtId="0" fontId="1" fillId="0" borderId="8" xfId="10" applyFont="1" applyBorder="1" applyAlignment="1" applyProtection="1">
      <alignment horizontal="left" indent="1"/>
      <protection locked="0"/>
    </xf>
    <xf numFmtId="37" fontId="1" fillId="0" borderId="9" xfId="10" applyNumberFormat="1" applyFont="1" applyBorder="1" applyProtection="1">
      <protection locked="0"/>
    </xf>
    <xf numFmtId="37" fontId="1" fillId="0" borderId="9" xfId="10" applyNumberFormat="1" applyFont="1" applyBorder="1" applyAlignment="1" applyProtection="1">
      <alignment horizontal="right"/>
      <protection locked="0"/>
    </xf>
    <xf numFmtId="167" fontId="1" fillId="0" borderId="0" xfId="10" applyNumberFormat="1" applyFont="1" applyAlignment="1" applyProtection="1">
      <alignment horizontal="left" indent="1"/>
      <protection locked="0"/>
    </xf>
    <xf numFmtId="0" fontId="1" fillId="3" borderId="1" xfId="10" applyFont="1" applyFill="1" applyBorder="1" applyAlignment="1" applyProtection="1">
      <alignment horizontal="left" indent="1"/>
      <protection locked="0"/>
    </xf>
    <xf numFmtId="0" fontId="1" fillId="3" borderId="3" xfId="10" applyFont="1" applyFill="1" applyBorder="1" applyAlignment="1" applyProtection="1">
      <alignment horizontal="left" indent="1"/>
      <protection locked="0"/>
    </xf>
    <xf numFmtId="0" fontId="1" fillId="3" borderId="4" xfId="10" applyFont="1" applyFill="1" applyBorder="1" applyAlignment="1" applyProtection="1">
      <alignment horizontal="left" indent="1"/>
      <protection locked="0"/>
    </xf>
    <xf numFmtId="167" fontId="1" fillId="0" borderId="4" xfId="10" applyNumberFormat="1" applyFont="1" applyBorder="1" applyAlignment="1" applyProtection="1">
      <alignment horizontal="left" indent="1"/>
      <protection locked="0"/>
    </xf>
    <xf numFmtId="37" fontId="1" fillId="0" borderId="5" xfId="10" applyNumberFormat="1" applyFont="1" applyBorder="1" applyProtection="1">
      <protection locked="0"/>
    </xf>
    <xf numFmtId="0" fontId="1" fillId="0" borderId="9" xfId="10" applyFont="1" applyBorder="1" applyAlignment="1">
      <alignment horizontal="right"/>
    </xf>
    <xf numFmtId="0" fontId="2" fillId="3" borderId="0" xfId="10" applyFont="1" applyFill="1" applyAlignment="1">
      <alignment horizontal="left" indent="1"/>
    </xf>
    <xf numFmtId="0" fontId="2" fillId="3" borderId="5" xfId="10" applyFont="1" applyFill="1" applyBorder="1" applyAlignment="1">
      <alignment horizontal="center"/>
    </xf>
    <xf numFmtId="166" fontId="2" fillId="0" borderId="0" xfId="1" applyNumberFormat="1" applyFont="1" applyFill="1" applyBorder="1" applyProtection="1">
      <protection locked="0"/>
    </xf>
    <xf numFmtId="166" fontId="2" fillId="0" borderId="0" xfId="1" applyNumberFormat="1" applyFont="1" applyFill="1" applyBorder="1" applyAlignment="1" applyProtection="1">
      <alignment horizontal="right"/>
      <protection locked="0"/>
    </xf>
    <xf numFmtId="3" fontId="1" fillId="0" borderId="0" xfId="10" applyNumberFormat="1" applyFont="1" applyAlignment="1" applyProtection="1">
      <alignment horizontal="right"/>
      <protection locked="0"/>
    </xf>
    <xf numFmtId="3" fontId="1" fillId="0" borderId="0" xfId="10" applyNumberFormat="1" applyFont="1" applyProtection="1">
      <protection locked="0"/>
    </xf>
    <xf numFmtId="0" fontId="2" fillId="0" borderId="0" xfId="10" applyFont="1" applyAlignment="1" applyProtection="1">
      <alignment horizontal="right"/>
      <protection locked="0"/>
    </xf>
    <xf numFmtId="2" fontId="2" fillId="3" borderId="0" xfId="10" applyNumberFormat="1" applyFont="1" applyFill="1"/>
    <xf numFmtId="2" fontId="6" fillId="3" borderId="0" xfId="10" applyNumberFormat="1" applyFont="1" applyFill="1"/>
    <xf numFmtId="2" fontId="1" fillId="3" borderId="5" xfId="10" applyNumberFormat="1" applyFont="1" applyFill="1" applyBorder="1"/>
    <xf numFmtId="2" fontId="1" fillId="3" borderId="0" xfId="10" applyNumberFormat="1" applyFont="1" applyFill="1"/>
    <xf numFmtId="0" fontId="2" fillId="3" borderId="5" xfId="10" applyFont="1" applyFill="1" applyBorder="1" applyAlignment="1" applyProtection="1">
      <alignment horizontal="center"/>
      <protection locked="0"/>
    </xf>
    <xf numFmtId="3" fontId="1" fillId="0" borderId="0" xfId="10" applyNumberFormat="1" applyFont="1"/>
    <xf numFmtId="166" fontId="2" fillId="0" borderId="0" xfId="1" applyNumberFormat="1" applyFont="1" applyFill="1" applyAlignment="1" applyProtection="1">
      <alignment horizontal="right"/>
      <protection locked="0"/>
    </xf>
    <xf numFmtId="0" fontId="2" fillId="3" borderId="11" xfId="10" applyFont="1" applyFill="1" applyBorder="1"/>
    <xf numFmtId="0" fontId="2" fillId="3" borderId="5" xfId="10" applyFont="1" applyFill="1" applyBorder="1" applyProtection="1">
      <protection locked="0"/>
    </xf>
    <xf numFmtId="37" fontId="1" fillId="0" borderId="17" xfId="10" applyNumberFormat="1" applyFont="1" applyBorder="1" applyProtection="1">
      <protection locked="0"/>
    </xf>
    <xf numFmtId="37" fontId="1" fillId="0" borderId="13" xfId="10" applyNumberFormat="1" applyFont="1" applyBorder="1" applyProtection="1">
      <protection locked="0"/>
    </xf>
    <xf numFmtId="0" fontId="3" fillId="0" borderId="0" xfId="10" applyFont="1"/>
    <xf numFmtId="0" fontId="1" fillId="3" borderId="1" xfId="10" applyFont="1" applyFill="1" applyBorder="1"/>
    <xf numFmtId="0" fontId="2" fillId="3" borderId="3" xfId="10" applyFont="1" applyFill="1" applyBorder="1" applyAlignment="1">
      <alignment horizontal="left" indent="1"/>
    </xf>
    <xf numFmtId="0" fontId="6" fillId="3" borderId="3" xfId="10" applyFont="1" applyFill="1" applyBorder="1" applyAlignment="1">
      <alignment horizontal="left" indent="1"/>
    </xf>
    <xf numFmtId="0" fontId="2" fillId="0" borderId="3" xfId="10" applyFont="1" applyBorder="1" applyAlignment="1">
      <alignment horizontal="left"/>
    </xf>
    <xf numFmtId="0" fontId="6" fillId="0" borderId="3" xfId="10" applyFont="1" applyBorder="1" applyAlignment="1">
      <alignment horizontal="left"/>
    </xf>
    <xf numFmtId="0" fontId="6" fillId="0" borderId="8" xfId="10" applyFont="1" applyBorder="1" applyAlignment="1">
      <alignment horizontal="left" indent="1"/>
    </xf>
    <xf numFmtId="0" fontId="1" fillId="0" borderId="0" xfId="10" applyFont="1" applyAlignment="1">
      <alignment horizontal="left" indent="1"/>
    </xf>
    <xf numFmtId="0" fontId="2" fillId="3" borderId="1" xfId="10" applyFont="1" applyFill="1" applyBorder="1" applyAlignment="1">
      <alignment horizontal="left"/>
    </xf>
    <xf numFmtId="0" fontId="2" fillId="3" borderId="2" xfId="10" applyFont="1" applyFill="1" applyBorder="1"/>
    <xf numFmtId="0" fontId="6" fillId="3" borderId="3" xfId="10" applyFont="1" applyFill="1" applyBorder="1" applyAlignment="1">
      <alignment horizontal="left"/>
    </xf>
    <xf numFmtId="0" fontId="1" fillId="3" borderId="3" xfId="10" applyFont="1" applyFill="1" applyBorder="1" applyAlignment="1">
      <alignment horizontal="left" indent="1"/>
    </xf>
    <xf numFmtId="0" fontId="1" fillId="3" borderId="0" xfId="10" applyFont="1" applyFill="1" applyAlignment="1">
      <alignment horizontal="right"/>
    </xf>
    <xf numFmtId="0" fontId="2" fillId="0" borderId="3" xfId="10" applyFont="1" applyBorder="1"/>
    <xf numFmtId="0" fontId="6" fillId="0" borderId="3" xfId="10" applyFont="1" applyBorder="1"/>
    <xf numFmtId="0" fontId="6" fillId="0" borderId="3" xfId="10" applyFont="1" applyBorder="1" applyAlignment="1">
      <alignment vertical="top"/>
    </xf>
    <xf numFmtId="2" fontId="1" fillId="0" borderId="0" xfId="10" applyNumberFormat="1" applyFont="1"/>
    <xf numFmtId="2" fontId="1" fillId="3" borderId="2" xfId="10" applyNumberFormat="1" applyFont="1" applyFill="1" applyBorder="1"/>
    <xf numFmtId="2" fontId="1" fillId="3" borderId="5" xfId="10" applyNumberFormat="1" applyFont="1" applyFill="1" applyBorder="1" applyAlignment="1">
      <alignment horizontal="right"/>
    </xf>
    <xf numFmtId="166" fontId="1" fillId="0" borderId="0" xfId="1" applyNumberFormat="1" applyFont="1" applyFill="1" applyBorder="1" applyAlignment="1" applyProtection="1">
      <alignment horizontal="center"/>
      <protection locked="0"/>
    </xf>
    <xf numFmtId="2" fontId="1" fillId="0" borderId="0" xfId="10" applyNumberFormat="1" applyFont="1" applyAlignment="1">
      <alignment horizontal="right"/>
    </xf>
    <xf numFmtId="37" fontId="1" fillId="0" borderId="0" xfId="10" applyNumberFormat="1" applyFont="1" applyAlignment="1" applyProtection="1">
      <alignment horizontal="right"/>
      <protection locked="0"/>
    </xf>
    <xf numFmtId="2" fontId="1" fillId="0" borderId="9" xfId="10" applyNumberFormat="1" applyFont="1" applyBorder="1" applyAlignment="1" applyProtection="1">
      <alignment horizontal="right"/>
      <protection locked="0"/>
    </xf>
    <xf numFmtId="2" fontId="1" fillId="3" borderId="5" xfId="10" applyNumberFormat="1" applyFont="1" applyFill="1" applyBorder="1" applyProtection="1">
      <protection locked="0"/>
    </xf>
    <xf numFmtId="2" fontId="1" fillId="0" borderId="0" xfId="1" applyNumberFormat="1" applyFont="1" applyFill="1" applyBorder="1" applyAlignment="1" applyProtection="1">
      <alignment vertical="center"/>
      <protection locked="0"/>
    </xf>
    <xf numFmtId="37" fontId="2" fillId="0" borderId="0" xfId="10" applyNumberFormat="1" applyFont="1" applyProtection="1">
      <protection locked="0"/>
    </xf>
    <xf numFmtId="2" fontId="1" fillId="0" borderId="9" xfId="10" applyNumberFormat="1" applyFont="1" applyBorder="1"/>
    <xf numFmtId="2" fontId="2" fillId="3" borderId="5" xfId="10" applyNumberFormat="1" applyFont="1" applyFill="1" applyBorder="1" applyAlignment="1" applyProtection="1">
      <alignment horizontal="center"/>
      <protection locked="0"/>
    </xf>
    <xf numFmtId="2" fontId="1" fillId="0" borderId="0" xfId="10" applyNumberFormat="1" applyFont="1" applyAlignment="1" applyProtection="1">
      <alignment horizontal="center"/>
      <protection locked="0"/>
    </xf>
    <xf numFmtId="2" fontId="1" fillId="0" borderId="0" xfId="10" applyNumberFormat="1" applyFont="1" applyAlignment="1" applyProtection="1">
      <alignment horizontal="right"/>
      <protection locked="0"/>
    </xf>
    <xf numFmtId="2" fontId="1" fillId="0" borderId="9" xfId="10" applyNumberFormat="1" applyFont="1" applyBorder="1" applyProtection="1">
      <protection locked="0"/>
    </xf>
    <xf numFmtId="2" fontId="1" fillId="0" borderId="0" xfId="1" applyNumberFormat="1" applyFont="1" applyFill="1" applyBorder="1" applyProtection="1">
      <protection locked="0"/>
    </xf>
    <xf numFmtId="2" fontId="1" fillId="0" borderId="0" xfId="1" applyNumberFormat="1" applyFont="1" applyFill="1" applyAlignment="1">
      <alignment vertical="center"/>
    </xf>
    <xf numFmtId="2" fontId="1" fillId="0" borderId="0" xfId="1" applyNumberFormat="1" applyFont="1" applyFill="1" applyBorder="1" applyAlignment="1">
      <alignment vertical="center"/>
    </xf>
    <xf numFmtId="2" fontId="2" fillId="0" borderId="0" xfId="10" applyNumberFormat="1" applyFont="1" applyProtection="1">
      <protection locked="0"/>
    </xf>
    <xf numFmtId="2" fontId="1" fillId="0" borderId="0" xfId="10" applyNumberFormat="1" applyFont="1" applyProtection="1">
      <protection locked="0"/>
    </xf>
    <xf numFmtId="0" fontId="1" fillId="3" borderId="10" xfId="10" applyFont="1" applyFill="1" applyBorder="1"/>
    <xf numFmtId="2" fontId="2" fillId="3" borderId="5" xfId="10" applyNumberFormat="1" applyFont="1" applyFill="1" applyBorder="1" applyProtection="1">
      <protection locked="0"/>
    </xf>
    <xf numFmtId="0" fontId="1" fillId="0" borderId="17" xfId="10" applyFont="1" applyBorder="1" applyProtection="1">
      <protection locked="0"/>
    </xf>
    <xf numFmtId="166" fontId="1" fillId="0" borderId="11" xfId="1" applyNumberFormat="1" applyFont="1" applyFill="1" applyBorder="1"/>
    <xf numFmtId="166" fontId="1" fillId="0" borderId="12" xfId="1" applyNumberFormat="1" applyFont="1" applyFill="1" applyBorder="1"/>
    <xf numFmtId="166" fontId="1" fillId="0" borderId="13" xfId="1" applyNumberFormat="1" applyFont="1" applyFill="1" applyBorder="1"/>
    <xf numFmtId="2" fontId="1" fillId="0" borderId="5" xfId="10" applyNumberFormat="1" applyFont="1" applyBorder="1"/>
    <xf numFmtId="0" fontId="4" fillId="0" borderId="0" xfId="10" applyFont="1"/>
    <xf numFmtId="0" fontId="2" fillId="3" borderId="0" xfId="10" applyFont="1" applyFill="1" applyAlignment="1">
      <alignment horizontal="right"/>
    </xf>
    <xf numFmtId="0" fontId="1" fillId="3" borderId="4" xfId="10" applyFont="1" applyFill="1" applyBorder="1" applyAlignment="1">
      <alignment horizontal="left" indent="1"/>
    </xf>
    <xf numFmtId="0" fontId="1" fillId="0" borderId="6" xfId="10" applyFont="1" applyBorder="1"/>
    <xf numFmtId="0" fontId="2" fillId="0" borderId="3" xfId="10" applyFont="1" applyBorder="1" applyAlignment="1">
      <alignment horizontal="left" indent="1"/>
    </xf>
    <xf numFmtId="166" fontId="1" fillId="0" borderId="0" xfId="1" applyNumberFormat="1" applyFont="1" applyFill="1" applyAlignment="1">
      <alignment horizontal="right"/>
    </xf>
    <xf numFmtId="0" fontId="6" fillId="0" borderId="3" xfId="10" applyFont="1" applyBorder="1" applyAlignment="1">
      <alignment horizontal="left" indent="1"/>
    </xf>
    <xf numFmtId="0" fontId="1" fillId="0" borderId="3" xfId="10" applyFont="1" applyBorder="1" applyAlignment="1">
      <alignment horizontal="left" indent="1"/>
    </xf>
    <xf numFmtId="168" fontId="1" fillId="0" borderId="0" xfId="1" applyNumberFormat="1" applyFont="1" applyFill="1" applyBorder="1"/>
    <xf numFmtId="0" fontId="13" fillId="0" borderId="0" xfId="10" applyFont="1" applyAlignment="1">
      <alignment horizontal="left" vertical="center" textRotation="180"/>
    </xf>
    <xf numFmtId="164" fontId="1" fillId="0" borderId="0" xfId="1" applyFont="1" applyFill="1" applyBorder="1" applyAlignment="1" applyProtection="1">
      <alignment horizontal="right" vertical="center"/>
      <protection locked="0"/>
    </xf>
    <xf numFmtId="0" fontId="1" fillId="0" borderId="4" xfId="10" applyFont="1" applyBorder="1" applyAlignment="1">
      <alignment horizontal="left" indent="1"/>
    </xf>
    <xf numFmtId="0" fontId="2" fillId="3" borderId="5" xfId="10" applyFont="1" applyFill="1" applyBorder="1"/>
    <xf numFmtId="0" fontId="2" fillId="3" borderId="5" xfId="10" applyFont="1" applyFill="1" applyBorder="1" applyAlignment="1">
      <alignment horizontal="right"/>
    </xf>
    <xf numFmtId="164" fontId="1" fillId="0" borderId="0" xfId="1" applyFont="1" applyFill="1" applyBorder="1" applyAlignment="1" applyProtection="1">
      <alignment horizontal="right" vertical="center"/>
    </xf>
    <xf numFmtId="0" fontId="2" fillId="0" borderId="0" xfId="10" applyFont="1" applyAlignment="1">
      <alignment horizontal="center"/>
    </xf>
    <xf numFmtId="0" fontId="1" fillId="0" borderId="0" xfId="10" applyFont="1" applyAlignment="1">
      <alignment vertical="center"/>
    </xf>
    <xf numFmtId="168" fontId="1" fillId="0" borderId="2" xfId="1" applyNumberFormat="1" applyFont="1" applyFill="1" applyBorder="1" applyAlignment="1" applyProtection="1">
      <alignment vertical="center"/>
      <protection locked="0"/>
    </xf>
    <xf numFmtId="0" fontId="2" fillId="3" borderId="10" xfId="10" applyFont="1" applyFill="1" applyBorder="1"/>
    <xf numFmtId="0" fontId="26" fillId="3" borderId="11" xfId="10" applyFill="1" applyBorder="1"/>
    <xf numFmtId="0" fontId="6" fillId="3" borderId="11" xfId="10" applyFont="1" applyFill="1" applyBorder="1" applyProtection="1">
      <protection locked="0"/>
    </xf>
    <xf numFmtId="0" fontId="2" fillId="3" borderId="11" xfId="10" applyFont="1" applyFill="1" applyBorder="1" applyAlignment="1" applyProtection="1">
      <alignment horizontal="center"/>
      <protection locked="0"/>
    </xf>
    <xf numFmtId="0" fontId="1" fillId="3" borderId="11" xfId="10" applyFont="1" applyFill="1" applyBorder="1" applyAlignment="1">
      <alignment horizontal="right"/>
    </xf>
    <xf numFmtId="166" fontId="1" fillId="0" borderId="0" xfId="10" applyNumberFormat="1" applyFont="1" applyProtection="1">
      <protection locked="0"/>
    </xf>
    <xf numFmtId="0" fontId="12" fillId="0" borderId="0" xfId="10" applyFont="1"/>
    <xf numFmtId="0" fontId="15" fillId="0" borderId="0" xfId="10" applyFont="1"/>
    <xf numFmtId="0" fontId="6" fillId="3" borderId="0" xfId="10" applyFont="1" applyFill="1" applyAlignment="1">
      <alignment horizontal="left" indent="1"/>
    </xf>
    <xf numFmtId="0" fontId="1" fillId="3" borderId="0" xfId="10" applyFont="1" applyFill="1" applyAlignment="1">
      <alignment horizontal="left" indent="1"/>
    </xf>
    <xf numFmtId="0" fontId="1" fillId="3" borderId="8" xfId="10" applyFont="1" applyFill="1" applyBorder="1" applyAlignment="1">
      <alignment horizontal="left" indent="1"/>
    </xf>
    <xf numFmtId="0" fontId="1" fillId="3" borderId="9" xfId="10" applyFont="1" applyFill="1" applyBorder="1" applyAlignment="1">
      <alignment horizontal="left" indent="1"/>
    </xf>
    <xf numFmtId="0" fontId="2" fillId="3" borderId="9" xfId="10" applyFont="1" applyFill="1" applyBorder="1" applyAlignment="1">
      <alignment horizontal="left" indent="1"/>
    </xf>
    <xf numFmtId="0" fontId="2" fillId="0" borderId="0" xfId="10" applyFont="1" applyAlignment="1">
      <alignment horizontal="left" indent="1"/>
    </xf>
    <xf numFmtId="166" fontId="2" fillId="0" borderId="3" xfId="1" applyNumberFormat="1" applyFont="1" applyFill="1" applyBorder="1" applyAlignment="1">
      <alignment horizontal="left"/>
    </xf>
    <xf numFmtId="49" fontId="2" fillId="0" borderId="0" xfId="1" applyNumberFormat="1" applyFont="1" applyFill="1" applyBorder="1" applyAlignment="1">
      <alignment horizontal="left" wrapText="1"/>
    </xf>
    <xf numFmtId="166" fontId="1" fillId="0" borderId="0" xfId="1" applyNumberFormat="1" applyFont="1" applyFill="1" applyBorder="1" applyAlignment="1" applyProtection="1">
      <alignment horizontal="center"/>
    </xf>
    <xf numFmtId="166" fontId="6" fillId="0" borderId="3" xfId="1" applyNumberFormat="1" applyFont="1" applyFill="1" applyBorder="1" applyAlignment="1">
      <alignment horizontal="left"/>
    </xf>
    <xf numFmtId="49" fontId="6" fillId="0" borderId="0" xfId="1" applyNumberFormat="1" applyFont="1" applyFill="1" applyBorder="1" applyAlignment="1">
      <alignment horizontal="left"/>
    </xf>
    <xf numFmtId="166" fontId="1" fillId="0" borderId="0" xfId="1" applyNumberFormat="1" applyFont="1" applyFill="1" applyBorder="1" applyAlignment="1">
      <alignment horizontal="center"/>
    </xf>
    <xf numFmtId="49" fontId="2" fillId="0" borderId="0" xfId="10" applyNumberFormat="1" applyFont="1" applyAlignment="1">
      <alignment horizontal="left"/>
    </xf>
    <xf numFmtId="49" fontId="2" fillId="0" borderId="0" xfId="1" applyNumberFormat="1" applyFont="1" applyFill="1" applyBorder="1" applyAlignment="1">
      <alignment horizontal="left"/>
    </xf>
    <xf numFmtId="166" fontId="2" fillId="0" borderId="3" xfId="1" applyNumberFormat="1" applyFont="1" applyFill="1" applyBorder="1" applyAlignment="1" applyProtection="1">
      <alignment horizontal="left"/>
      <protection locked="0"/>
    </xf>
    <xf numFmtId="49" fontId="2" fillId="0" borderId="0" xfId="1" applyNumberFormat="1" applyFont="1" applyFill="1" applyBorder="1" applyAlignment="1" applyProtection="1">
      <alignment horizontal="left"/>
      <protection locked="0"/>
    </xf>
    <xf numFmtId="0" fontId="12" fillId="0" borderId="9" xfId="10" applyFont="1" applyBorder="1"/>
    <xf numFmtId="0" fontId="14" fillId="0" borderId="0" xfId="10" applyFont="1"/>
    <xf numFmtId="166" fontId="2" fillId="0" borderId="0" xfId="10" applyNumberFormat="1" applyFont="1"/>
    <xf numFmtId="0" fontId="2" fillId="0" borderId="3" xfId="10" applyFont="1" applyBorder="1" applyAlignment="1" applyProtection="1">
      <alignment horizontal="left" indent="1"/>
      <protection locked="0"/>
    </xf>
    <xf numFmtId="0" fontId="6" fillId="0" borderId="0" xfId="10" applyFont="1" applyAlignment="1">
      <alignment horizontal="left"/>
    </xf>
    <xf numFmtId="0" fontId="14" fillId="0" borderId="0" xfId="10" applyFont="1" applyAlignment="1" applyProtection="1">
      <alignment horizontal="left"/>
      <protection locked="0"/>
    </xf>
    <xf numFmtId="0" fontId="26" fillId="3" borderId="2" xfId="10" applyFill="1" applyBorder="1"/>
    <xf numFmtId="0" fontId="26" fillId="3" borderId="9" xfId="10" applyFill="1" applyBorder="1"/>
    <xf numFmtId="166" fontId="1" fillId="0" borderId="9" xfId="1" applyNumberFormat="1" applyFont="1" applyFill="1" applyBorder="1"/>
    <xf numFmtId="166" fontId="1" fillId="0" borderId="0" xfId="1" applyNumberFormat="1" applyFont="1" applyFill="1" applyBorder="1" applyAlignment="1" applyProtection="1">
      <alignment horizontal="left" indent="1"/>
      <protection locked="0"/>
    </xf>
    <xf numFmtId="166" fontId="6" fillId="0" borderId="0" xfId="1" applyNumberFormat="1" applyFont="1" applyFill="1" applyBorder="1" applyAlignment="1">
      <alignment horizontal="left" indent="1"/>
    </xf>
    <xf numFmtId="166" fontId="1" fillId="0" borderId="0" xfId="1" applyNumberFormat="1" applyFont="1" applyFill="1" applyBorder="1" applyAlignment="1">
      <alignment horizontal="left" indent="1"/>
    </xf>
    <xf numFmtId="0" fontId="1" fillId="3" borderId="9" xfId="10" applyFont="1" applyFill="1" applyBorder="1"/>
    <xf numFmtId="0" fontId="2" fillId="3" borderId="9" xfId="10" applyFont="1" applyFill="1" applyBorder="1" applyProtection="1">
      <protection locked="0"/>
    </xf>
    <xf numFmtId="166" fontId="1" fillId="0" borderId="9" xfId="7" applyNumberFormat="1" applyFont="1" applyFill="1" applyBorder="1" applyProtection="1"/>
    <xf numFmtId="166" fontId="1" fillId="0" borderId="0" xfId="7" applyNumberFormat="1" applyFont="1" applyFill="1" applyBorder="1" applyProtection="1"/>
    <xf numFmtId="0" fontId="2" fillId="3" borderId="11" xfId="10" applyFont="1" applyFill="1" applyBorder="1" applyProtection="1">
      <protection locked="0"/>
    </xf>
    <xf numFmtId="0" fontId="2" fillId="3" borderId="13" xfId="10" applyFont="1" applyFill="1" applyBorder="1" applyProtection="1">
      <protection locked="0"/>
    </xf>
    <xf numFmtId="166" fontId="1" fillId="0" borderId="11" xfId="1" applyNumberFormat="1" applyFont="1" applyFill="1" applyBorder="1" applyProtection="1"/>
    <xf numFmtId="166" fontId="1" fillId="0" borderId="11" xfId="1" applyNumberFormat="1" applyFont="1" applyFill="1" applyBorder="1" applyAlignment="1" applyProtection="1">
      <alignment horizontal="right"/>
      <protection locked="0"/>
    </xf>
    <xf numFmtId="168" fontId="1" fillId="0" borderId="0" xfId="1" applyNumberFormat="1" applyFont="1" applyFill="1" applyBorder="1" applyAlignment="1">
      <alignment vertical="center"/>
    </xf>
    <xf numFmtId="0" fontId="26" fillId="3" borderId="13" xfId="10" applyFill="1" applyBorder="1"/>
    <xf numFmtId="0" fontId="6" fillId="0" borderId="3" xfId="10" applyFont="1" applyBorder="1" applyAlignment="1" applyProtection="1">
      <alignment horizontal="left" indent="1"/>
      <protection locked="0"/>
    </xf>
    <xf numFmtId="0" fontId="6" fillId="0" borderId="0" xfId="10" applyFont="1" applyAlignment="1" applyProtection="1">
      <alignment horizontal="left"/>
      <protection locked="0"/>
    </xf>
    <xf numFmtId="0" fontId="16" fillId="0" borderId="4" xfId="10" applyFont="1" applyBorder="1" applyAlignment="1" applyProtection="1">
      <alignment horizontal="left" indent="1"/>
      <protection locked="0"/>
    </xf>
    <xf numFmtId="0" fontId="16" fillId="0" borderId="5" xfId="10" applyFont="1" applyBorder="1" applyAlignment="1" applyProtection="1">
      <alignment horizontal="left"/>
      <protection locked="0"/>
    </xf>
    <xf numFmtId="166" fontId="17" fillId="0" borderId="5" xfId="1" applyNumberFormat="1" applyFont="1" applyFill="1" applyBorder="1" applyProtection="1">
      <protection locked="0"/>
    </xf>
    <xf numFmtId="166" fontId="1" fillId="0" borderId="5" xfId="7" applyNumberFormat="1" applyFont="1" applyFill="1" applyBorder="1" applyProtection="1">
      <protection locked="0"/>
    </xf>
    <xf numFmtId="0" fontId="16" fillId="0" borderId="3" xfId="10" applyFont="1" applyBorder="1" applyAlignment="1" applyProtection="1">
      <alignment horizontal="left" indent="1"/>
      <protection locked="0"/>
    </xf>
    <xf numFmtId="0" fontId="16" fillId="0" borderId="0" xfId="10" applyFont="1" applyAlignment="1" applyProtection="1">
      <alignment horizontal="left"/>
      <protection locked="0"/>
    </xf>
    <xf numFmtId="166" fontId="2" fillId="0" borderId="0" xfId="7" applyNumberFormat="1" applyFont="1" applyFill="1" applyBorder="1" applyProtection="1">
      <protection locked="0"/>
    </xf>
    <xf numFmtId="166" fontId="6" fillId="0" borderId="0" xfId="1" applyNumberFormat="1" applyFont="1" applyFill="1" applyBorder="1" applyAlignment="1" applyProtection="1">
      <alignment horizontal="left" indent="1"/>
      <protection locked="0"/>
    </xf>
    <xf numFmtId="166" fontId="14" fillId="0" borderId="0" xfId="1" applyNumberFormat="1" applyFont="1" applyFill="1" applyBorder="1" applyAlignment="1" applyProtection="1">
      <alignment horizontal="left" indent="1"/>
      <protection locked="0"/>
    </xf>
    <xf numFmtId="0" fontId="16" fillId="0" borderId="8" xfId="10" applyFont="1" applyBorder="1" applyProtection="1">
      <protection locked="0"/>
    </xf>
    <xf numFmtId="0" fontId="16" fillId="0" borderId="9" xfId="10" applyFont="1" applyBorder="1" applyProtection="1">
      <protection locked="0"/>
    </xf>
    <xf numFmtId="0" fontId="18" fillId="0" borderId="9" xfId="10" applyFont="1" applyBorder="1" applyProtection="1">
      <protection locked="0"/>
    </xf>
    <xf numFmtId="0" fontId="18" fillId="0" borderId="0" xfId="10" applyFont="1" applyProtection="1">
      <protection locked="0"/>
    </xf>
    <xf numFmtId="0" fontId="16" fillId="0" borderId="0" xfId="10" applyFont="1" applyProtection="1">
      <protection locked="0"/>
    </xf>
    <xf numFmtId="166" fontId="18" fillId="0" borderId="0" xfId="10" applyNumberFormat="1" applyFont="1" applyProtection="1">
      <protection locked="0"/>
    </xf>
    <xf numFmtId="166" fontId="12" fillId="0" borderId="0" xfId="10" applyNumberFormat="1" applyFont="1"/>
    <xf numFmtId="166" fontId="2" fillId="0" borderId="0" xfId="10" applyNumberFormat="1" applyFont="1" applyAlignment="1" applyProtection="1">
      <alignment horizontal="center"/>
      <protection locked="0"/>
    </xf>
    <xf numFmtId="166" fontId="2" fillId="0" borderId="11" xfId="7" applyNumberFormat="1" applyFont="1" applyFill="1" applyBorder="1" applyProtection="1">
      <protection locked="0"/>
    </xf>
    <xf numFmtId="0" fontId="26" fillId="0" borderId="0" xfId="10"/>
    <xf numFmtId="0" fontId="1" fillId="3" borderId="5" xfId="10" applyFont="1" applyFill="1" applyBorder="1" applyAlignment="1">
      <alignment horizontal="center"/>
    </xf>
    <xf numFmtId="0" fontId="1" fillId="0" borderId="5" xfId="10" applyFont="1" applyBorder="1" applyAlignment="1">
      <alignment horizontal="left" indent="1"/>
    </xf>
    <xf numFmtId="0" fontId="2" fillId="3" borderId="3" xfId="10" applyFont="1" applyFill="1" applyBorder="1" applyAlignment="1">
      <alignment horizontal="left"/>
    </xf>
    <xf numFmtId="164" fontId="1" fillId="0" borderId="0" xfId="1" applyFont="1" applyFill="1"/>
    <xf numFmtId="1" fontId="1" fillId="0" borderId="0" xfId="10" applyNumberFormat="1" applyFont="1" applyAlignment="1" applyProtection="1">
      <alignment horizontal="right"/>
      <protection locked="0"/>
    </xf>
    <xf numFmtId="1" fontId="1" fillId="0" borderId="5" xfId="10" applyNumberFormat="1" applyFont="1" applyBorder="1" applyAlignment="1" applyProtection="1">
      <alignment horizontal="right"/>
      <protection locked="0"/>
    </xf>
    <xf numFmtId="0" fontId="9" fillId="0" borderId="0" xfId="10" applyFont="1"/>
    <xf numFmtId="0" fontId="26" fillId="0" borderId="0" xfId="10" applyProtection="1">
      <protection locked="0"/>
    </xf>
    <xf numFmtId="37" fontId="2" fillId="0" borderId="0" xfId="10" applyNumberFormat="1" applyFont="1" applyAlignment="1" applyProtection="1">
      <alignment horizontal="right"/>
      <protection locked="0"/>
    </xf>
    <xf numFmtId="37" fontId="1" fillId="0" borderId="0" xfId="10" applyNumberFormat="1" applyFont="1" applyAlignment="1">
      <alignment horizontal="right"/>
    </xf>
    <xf numFmtId="37" fontId="1" fillId="0" borderId="5" xfId="10" applyNumberFormat="1" applyFont="1" applyBorder="1" applyAlignment="1">
      <alignment horizontal="right"/>
    </xf>
    <xf numFmtId="37" fontId="1" fillId="0" borderId="9" xfId="10" applyNumberFormat="1" applyFont="1" applyBorder="1"/>
    <xf numFmtId="0" fontId="2" fillId="3" borderId="11" xfId="10" applyFont="1" applyFill="1" applyBorder="1" applyAlignment="1" applyProtection="1">
      <alignment horizontal="left"/>
      <protection locked="0"/>
    </xf>
    <xf numFmtId="0" fontId="2" fillId="0" borderId="11" xfId="10" applyFont="1" applyBorder="1"/>
    <xf numFmtId="37" fontId="1" fillId="0" borderId="5" xfId="10" applyNumberFormat="1" applyFont="1" applyBorder="1"/>
    <xf numFmtId="166" fontId="19" fillId="0" borderId="0" xfId="1" applyNumberFormat="1" applyFont="1"/>
    <xf numFmtId="166" fontId="19" fillId="0" borderId="0" xfId="10" applyNumberFormat="1" applyFont="1"/>
    <xf numFmtId="49" fontId="1" fillId="0" borderId="0" xfId="10" applyNumberFormat="1" applyFont="1" applyAlignment="1">
      <alignment horizontal="right"/>
    </xf>
    <xf numFmtId="49" fontId="3" fillId="0" borderId="0" xfId="10" applyNumberFormat="1" applyFont="1" applyAlignment="1">
      <alignment horizontal="left"/>
    </xf>
    <xf numFmtId="49" fontId="3" fillId="0" borderId="0" xfId="10" applyNumberFormat="1" applyFont="1"/>
    <xf numFmtId="49" fontId="4" fillId="0" borderId="0" xfId="10" applyNumberFormat="1" applyFont="1" applyAlignment="1">
      <alignment horizontal="left"/>
    </xf>
    <xf numFmtId="49" fontId="1" fillId="3" borderId="1" xfId="10" applyNumberFormat="1" applyFont="1" applyFill="1" applyBorder="1" applyAlignment="1">
      <alignment horizontal="right"/>
    </xf>
    <xf numFmtId="49" fontId="1" fillId="3" borderId="3" xfId="10" applyNumberFormat="1" applyFont="1" applyFill="1" applyBorder="1" applyAlignment="1">
      <alignment horizontal="right"/>
    </xf>
    <xf numFmtId="0" fontId="2" fillId="3" borderId="0" xfId="10" applyFont="1" applyFill="1" applyAlignment="1">
      <alignment horizontal="left"/>
    </xf>
    <xf numFmtId="49" fontId="1" fillId="3" borderId="4" xfId="10" applyNumberFormat="1" applyFont="1" applyFill="1" applyBorder="1" applyAlignment="1">
      <alignment horizontal="right"/>
    </xf>
    <xf numFmtId="49" fontId="1" fillId="0" borderId="6" xfId="10" applyNumberFormat="1" applyFont="1" applyBorder="1" applyAlignment="1">
      <alignment horizontal="right"/>
    </xf>
    <xf numFmtId="0" fontId="2" fillId="0" borderId="3" xfId="0" applyFont="1" applyBorder="1" applyAlignment="1">
      <alignment horizontal="right" vertical="center"/>
    </xf>
    <xf numFmtId="166" fontId="1" fillId="0" borderId="0" xfId="1" applyNumberFormat="1" applyFont="1" applyFill="1" applyBorder="1" applyAlignment="1" applyProtection="1"/>
    <xf numFmtId="0" fontId="2" fillId="0" borderId="3" xfId="0" applyFont="1" applyBorder="1" applyAlignment="1">
      <alignment horizontal="right"/>
    </xf>
    <xf numFmtId="0" fontId="2" fillId="0" borderId="3" xfId="0" applyFont="1" applyBorder="1" applyAlignment="1" applyProtection="1">
      <alignment horizontal="right"/>
      <protection locked="0"/>
    </xf>
    <xf numFmtId="0" fontId="2" fillId="0" borderId="3" xfId="10" applyFont="1" applyBorder="1" applyAlignment="1" applyProtection="1">
      <alignment horizontal="right"/>
      <protection locked="0"/>
    </xf>
    <xf numFmtId="166" fontId="1" fillId="0" borderId="5" xfId="1" applyNumberFormat="1" applyFont="1" applyFill="1" applyBorder="1" applyAlignment="1" applyProtection="1"/>
    <xf numFmtId="166" fontId="1" fillId="0" borderId="0" xfId="1" applyNumberFormat="1" applyFont="1" applyFill="1" applyBorder="1" applyAlignment="1" applyProtection="1">
      <protection locked="0"/>
    </xf>
    <xf numFmtId="166" fontId="20" fillId="0" borderId="0" xfId="1" applyNumberFormat="1" applyFont="1" applyFill="1"/>
    <xf numFmtId="49" fontId="1" fillId="0" borderId="8" xfId="10" applyNumberFormat="1" applyFont="1" applyBorder="1" applyAlignment="1">
      <alignment horizontal="right"/>
    </xf>
    <xf numFmtId="167" fontId="1" fillId="0" borderId="0" xfId="10" applyNumberFormat="1" applyFont="1" applyProtection="1">
      <protection locked="0"/>
    </xf>
    <xf numFmtId="0" fontId="2" fillId="3" borderId="0" xfId="10" applyFont="1" applyFill="1" applyAlignment="1">
      <alignment horizontal="left" indent="2"/>
    </xf>
    <xf numFmtId="0" fontId="6" fillId="3" borderId="0" xfId="10" applyFont="1" applyFill="1" applyAlignment="1">
      <alignment horizontal="left" indent="2"/>
    </xf>
    <xf numFmtId="0" fontId="6" fillId="3" borderId="0" xfId="10" applyFont="1" applyFill="1" applyAlignment="1">
      <alignment horizontal="left"/>
    </xf>
    <xf numFmtId="169" fontId="2" fillId="0" borderId="2" xfId="10" applyNumberFormat="1" applyFont="1" applyBorder="1"/>
    <xf numFmtId="169" fontId="6" fillId="0" borderId="0" xfId="10" applyNumberFormat="1" applyFont="1"/>
    <xf numFmtId="0" fontId="2" fillId="3" borderId="0" xfId="10" applyFont="1" applyFill="1" applyAlignment="1" applyProtection="1">
      <alignment horizontal="left" indent="1"/>
      <protection locked="0"/>
    </xf>
    <xf numFmtId="0" fontId="6" fillId="3" borderId="0" xfId="10" applyFont="1" applyFill="1" applyAlignment="1" applyProtection="1">
      <alignment horizontal="left" indent="1"/>
      <protection locked="0"/>
    </xf>
    <xf numFmtId="0" fontId="6" fillId="3" borderId="0" xfId="10" applyFont="1" applyFill="1" applyAlignment="1" applyProtection="1">
      <alignment horizontal="left" vertical="top" indent="1"/>
      <protection locked="0"/>
    </xf>
    <xf numFmtId="0" fontId="1" fillId="0" borderId="17" xfId="10" applyFont="1" applyBorder="1"/>
    <xf numFmtId="0" fontId="6" fillId="3" borderId="3" xfId="10" applyFont="1" applyFill="1" applyBorder="1" applyProtection="1">
      <protection locked="0"/>
    </xf>
    <xf numFmtId="0" fontId="1" fillId="2" borderId="8" xfId="10" applyFont="1" applyFill="1" applyBorder="1" applyProtection="1">
      <protection locked="0"/>
    </xf>
    <xf numFmtId="0" fontId="1" fillId="0" borderId="3" xfId="10" applyFont="1" applyBorder="1" applyAlignment="1" applyProtection="1">
      <alignment horizontal="right"/>
      <protection locked="0"/>
    </xf>
    <xf numFmtId="0" fontId="1" fillId="0" borderId="4" xfId="0" applyFont="1" applyBorder="1" applyAlignment="1" applyProtection="1">
      <alignment horizontal="right"/>
      <protection locked="0"/>
    </xf>
    <xf numFmtId="0" fontId="1" fillId="0" borderId="5" xfId="0" applyFont="1" applyBorder="1" applyProtection="1">
      <protection locked="0"/>
    </xf>
    <xf numFmtId="0" fontId="2" fillId="0" borderId="3" xfId="0" applyFont="1" applyBorder="1" applyAlignment="1" applyProtection="1">
      <alignment horizontal="right" vertical="center"/>
      <protection locked="0"/>
    </xf>
    <xf numFmtId="0" fontId="2" fillId="0" borderId="0" xfId="10" applyFont="1" applyAlignment="1">
      <alignment horizontal="left" indent="2"/>
    </xf>
    <xf numFmtId="0" fontId="6" fillId="0" borderId="0" xfId="10" applyFont="1" applyAlignment="1">
      <alignment horizontal="left" indent="2"/>
    </xf>
    <xf numFmtId="170" fontId="1" fillId="0" borderId="0" xfId="10" applyNumberFormat="1" applyFont="1"/>
    <xf numFmtId="37" fontId="1" fillId="0" borderId="11" xfId="10" applyNumberFormat="1" applyFont="1" applyBorder="1"/>
    <xf numFmtId="3" fontId="1" fillId="0" borderId="0" xfId="0" applyNumberFormat="1" applyFont="1" applyAlignment="1" applyProtection="1">
      <alignment horizontal="right"/>
      <protection locked="0"/>
    </xf>
    <xf numFmtId="3" fontId="1" fillId="0" borderId="5" xfId="0" applyNumberFormat="1" applyFont="1" applyBorder="1" applyAlignment="1" applyProtection="1">
      <alignment horizontal="right"/>
      <protection locked="0"/>
    </xf>
    <xf numFmtId="37" fontId="1" fillId="0" borderId="12" xfId="0" applyNumberFormat="1" applyFont="1" applyBorder="1"/>
    <xf numFmtId="3" fontId="1" fillId="0" borderId="0" xfId="0" applyNumberFormat="1" applyFont="1"/>
    <xf numFmtId="3" fontId="1" fillId="0" borderId="9" xfId="10" applyNumberFormat="1" applyFont="1" applyBorder="1" applyProtection="1">
      <protection locked="0"/>
    </xf>
    <xf numFmtId="0" fontId="26" fillId="3" borderId="0" xfId="0" applyFont="1" applyFill="1"/>
    <xf numFmtId="166" fontId="26" fillId="0" borderId="0" xfId="10" applyNumberFormat="1"/>
    <xf numFmtId="0" fontId="26" fillId="0" borderId="9" xfId="10" applyBorder="1"/>
    <xf numFmtId="166" fontId="26" fillId="0" borderId="9" xfId="10" applyNumberFormat="1" applyBorder="1"/>
    <xf numFmtId="0" fontId="26" fillId="0" borderId="0" xfId="10" applyAlignment="1">
      <alignment horizontal="left" vertical="center" textRotation="180"/>
    </xf>
    <xf numFmtId="0" fontId="26" fillId="0" borderId="3" xfId="10" applyBorder="1"/>
    <xf numFmtId="0" fontId="26" fillId="0" borderId="11" xfId="10" applyBorder="1"/>
    <xf numFmtId="37" fontId="26" fillId="0" borderId="0" xfId="10" applyNumberFormat="1"/>
    <xf numFmtId="0" fontId="26" fillId="0" borderId="0" xfId="10" applyAlignment="1">
      <alignment horizontal="right"/>
    </xf>
    <xf numFmtId="2" fontId="26" fillId="0" borderId="0" xfId="10" applyNumberFormat="1"/>
    <xf numFmtId="2" fontId="26" fillId="0" borderId="0" xfId="10" applyNumberFormat="1" applyProtection="1">
      <protection locked="0"/>
    </xf>
    <xf numFmtId="0" fontId="2" fillId="3" borderId="11" xfId="14" applyFont="1" applyFill="1" applyBorder="1"/>
    <xf numFmtId="0" fontId="2" fillId="3" borderId="11" xfId="14" applyFont="1" applyFill="1" applyBorder="1" applyAlignment="1">
      <alignment horizontal="right"/>
    </xf>
    <xf numFmtId="0" fontId="1" fillId="3" borderId="0" xfId="14" applyFont="1" applyFill="1" applyAlignment="1">
      <alignment horizontal="center"/>
    </xf>
    <xf numFmtId="166" fontId="1" fillId="0" borderId="0" xfId="1" applyNumberFormat="1" applyFont="1" applyFill="1" applyBorder="1" applyAlignment="1">
      <alignment horizontal="left" vertical="center"/>
    </xf>
    <xf numFmtId="0" fontId="1" fillId="0" borderId="3" xfId="14" applyFont="1" applyBorder="1" applyAlignment="1">
      <alignment vertical="center"/>
    </xf>
    <xf numFmtId="0" fontId="2" fillId="0" borderId="0" xfId="14" applyFont="1" applyAlignment="1">
      <alignment vertical="center"/>
    </xf>
    <xf numFmtId="0" fontId="1" fillId="0" borderId="0" xfId="14" applyFont="1" applyAlignment="1">
      <alignment vertical="center"/>
    </xf>
    <xf numFmtId="0" fontId="1" fillId="0" borderId="0" xfId="14" applyFont="1" applyAlignment="1" applyProtection="1">
      <alignment vertical="center"/>
      <protection locked="0"/>
    </xf>
    <xf numFmtId="37" fontId="1" fillId="0" borderId="0" xfId="14" applyNumberFormat="1" applyFont="1" applyAlignment="1" applyProtection="1">
      <alignment vertical="center"/>
      <protection locked="0"/>
    </xf>
    <xf numFmtId="172" fontId="1" fillId="0" borderId="0" xfId="0" applyNumberFormat="1" applyFont="1"/>
    <xf numFmtId="1" fontId="1" fillId="0" borderId="0" xfId="14" applyNumberFormat="1" applyFont="1"/>
    <xf numFmtId="1" fontId="26" fillId="0" borderId="0" xfId="10" applyNumberFormat="1"/>
    <xf numFmtId="0" fontId="30" fillId="0" borderId="0" xfId="10" applyFont="1" applyAlignment="1" applyProtection="1">
      <alignment horizontal="right"/>
      <protection locked="0"/>
    </xf>
    <xf numFmtId="3" fontId="1" fillId="0" borderId="5" xfId="10" applyNumberFormat="1" applyFont="1" applyBorder="1" applyProtection="1">
      <protection locked="0"/>
    </xf>
    <xf numFmtId="3" fontId="2" fillId="0" borderId="0" xfId="10" applyNumberFormat="1" applyFont="1" applyProtection="1">
      <protection locked="0"/>
    </xf>
    <xf numFmtId="3" fontId="2" fillId="0" borderId="0" xfId="10" applyNumberFormat="1" applyFont="1" applyAlignment="1" applyProtection="1">
      <alignment horizontal="right"/>
      <protection locked="0"/>
    </xf>
    <xf numFmtId="49" fontId="2" fillId="3" borderId="0" xfId="1" applyNumberFormat="1" applyFont="1" applyFill="1" applyAlignment="1" applyProtection="1">
      <alignment horizontal="center"/>
      <protection locked="0"/>
    </xf>
    <xf numFmtId="166" fontId="1" fillId="3" borderId="5" xfId="1" applyNumberFormat="1" applyFont="1" applyFill="1" applyBorder="1" applyAlignment="1" applyProtection="1">
      <alignment horizontal="right"/>
      <protection locked="0"/>
    </xf>
    <xf numFmtId="166" fontId="1" fillId="3" borderId="5" xfId="1" applyNumberFormat="1" applyFont="1" applyFill="1" applyBorder="1" applyProtection="1">
      <protection locked="0"/>
    </xf>
    <xf numFmtId="2" fontId="2" fillId="3" borderId="2" xfId="10" applyNumberFormat="1" applyFont="1" applyFill="1" applyBorder="1" applyAlignment="1">
      <alignment horizontal="left"/>
    </xf>
    <xf numFmtId="2" fontId="2" fillId="3" borderId="2" xfId="10" applyNumberFormat="1" applyFont="1" applyFill="1" applyBorder="1"/>
    <xf numFmtId="2" fontId="6" fillId="3" borderId="0" xfId="10" applyNumberFormat="1" applyFont="1" applyFill="1" applyAlignment="1">
      <alignment horizontal="left"/>
    </xf>
    <xf numFmtId="2" fontId="1" fillId="3" borderId="0" xfId="10" applyNumberFormat="1" applyFont="1" applyFill="1" applyAlignment="1">
      <alignment horizontal="right"/>
    </xf>
    <xf numFmtId="2" fontId="2" fillId="3" borderId="0" xfId="10" applyNumberFormat="1" applyFont="1" applyFill="1" applyAlignment="1" applyProtection="1">
      <alignment horizontal="right"/>
      <protection locked="0"/>
    </xf>
    <xf numFmtId="49" fontId="2" fillId="3" borderId="0" xfId="1" applyNumberFormat="1" applyFont="1" applyFill="1" applyAlignment="1" applyProtection="1">
      <alignment horizontal="right"/>
      <protection locked="0"/>
    </xf>
    <xf numFmtId="171" fontId="0" fillId="0" borderId="0" xfId="10" applyNumberFormat="1" applyFont="1"/>
    <xf numFmtId="0" fontId="2" fillId="3" borderId="0" xfId="14" applyFont="1" applyFill="1" applyAlignment="1" applyProtection="1">
      <alignment horizontal="left" vertical="center"/>
      <protection locked="0"/>
    </xf>
    <xf numFmtId="2" fontId="1" fillId="0" borderId="0" xfId="1" applyNumberFormat="1" applyFont="1" applyFill="1" applyBorder="1" applyAlignment="1" applyProtection="1">
      <alignment horizontal="right"/>
      <protection locked="0"/>
    </xf>
    <xf numFmtId="2" fontId="1" fillId="0" borderId="5" xfId="1" applyNumberFormat="1" applyFont="1" applyFill="1" applyBorder="1" applyAlignment="1" applyProtection="1">
      <alignment horizontal="right"/>
      <protection locked="0"/>
    </xf>
    <xf numFmtId="0" fontId="1" fillId="0" borderId="7" xfId="10" applyFont="1" applyBorder="1"/>
    <xf numFmtId="166" fontId="1" fillId="0" borderId="11" xfId="1" applyNumberFormat="1" applyFont="1" applyFill="1" applyBorder="1" applyAlignment="1">
      <alignment vertical="center"/>
    </xf>
    <xf numFmtId="166" fontId="1" fillId="0" borderId="12" xfId="1" applyNumberFormat="1" applyFont="1" applyFill="1" applyBorder="1" applyAlignment="1">
      <alignment vertical="center"/>
    </xf>
    <xf numFmtId="166" fontId="2" fillId="0" borderId="11" xfId="1" applyNumberFormat="1" applyFont="1" applyFill="1" applyBorder="1" applyAlignment="1">
      <alignment vertical="center"/>
    </xf>
    <xf numFmtId="166" fontId="26" fillId="0" borderId="5" xfId="1" applyNumberFormat="1" applyFont="1" applyFill="1" applyBorder="1"/>
    <xf numFmtId="0" fontId="2" fillId="3" borderId="0" xfId="0" applyFont="1" applyFill="1" applyAlignment="1" applyProtection="1">
      <alignment horizontal="center"/>
      <protection locked="0"/>
    </xf>
    <xf numFmtId="0" fontId="2" fillId="0" borderId="0" xfId="0" applyFont="1" applyAlignment="1">
      <alignment horizontal="left" vertical="center"/>
    </xf>
    <xf numFmtId="37" fontId="2" fillId="0" borderId="0" xfId="0" applyNumberFormat="1" applyFont="1"/>
    <xf numFmtId="0" fontId="1" fillId="0" borderId="13" xfId="0" applyFont="1" applyBorder="1"/>
    <xf numFmtId="166" fontId="1" fillId="0" borderId="9" xfId="0" applyNumberFormat="1" applyFont="1" applyBorder="1"/>
    <xf numFmtId="164" fontId="1" fillId="0" borderId="0" xfId="1" applyFont="1" applyFill="1" applyAlignment="1">
      <alignment horizontal="right"/>
    </xf>
    <xf numFmtId="164" fontId="1" fillId="0" borderId="0" xfId="1" applyFont="1" applyFill="1" applyBorder="1"/>
    <xf numFmtId="166" fontId="1" fillId="0" borderId="0" xfId="10" applyNumberFormat="1" applyFont="1" applyAlignment="1">
      <alignment horizontal="right"/>
    </xf>
    <xf numFmtId="1" fontId="1" fillId="0" borderId="0" xfId="1" applyNumberFormat="1" applyFont="1" applyFill="1" applyBorder="1" applyAlignment="1">
      <alignment horizontal="center"/>
    </xf>
    <xf numFmtId="164" fontId="1" fillId="0" borderId="0" xfId="1" applyFont="1" applyFill="1" applyBorder="1" applyAlignment="1">
      <alignment horizontal="center"/>
    </xf>
    <xf numFmtId="166" fontId="1" fillId="0" borderId="5" xfId="1" applyNumberFormat="1" applyFont="1" applyFill="1" applyBorder="1" applyAlignment="1">
      <alignment horizontal="center"/>
    </xf>
    <xf numFmtId="166" fontId="1" fillId="0" borderId="5" xfId="1" applyNumberFormat="1" applyFont="1" applyFill="1" applyBorder="1" applyAlignment="1"/>
    <xf numFmtId="166" fontId="2" fillId="0" borderId="7" xfId="1" applyNumberFormat="1" applyFont="1" applyFill="1" applyBorder="1" applyAlignment="1" applyProtection="1">
      <alignment horizontal="right"/>
      <protection locked="0"/>
    </xf>
    <xf numFmtId="166" fontId="2" fillId="0" borderId="0" xfId="1" applyNumberFormat="1" applyFont="1" applyFill="1" applyBorder="1" applyAlignment="1" applyProtection="1">
      <alignment horizontal="center"/>
      <protection locked="0"/>
    </xf>
    <xf numFmtId="166" fontId="2" fillId="0" borderId="0" xfId="1" applyNumberFormat="1" applyFont="1" applyFill="1" applyBorder="1" applyAlignment="1" applyProtection="1">
      <protection locked="0"/>
    </xf>
    <xf numFmtId="166" fontId="1" fillId="0" borderId="0" xfId="6" applyNumberFormat="1" applyFont="1" applyFill="1" applyBorder="1" applyAlignment="1">
      <alignment horizontal="right"/>
    </xf>
    <xf numFmtId="169" fontId="1" fillId="0" borderId="7" xfId="10" applyNumberFormat="1" applyFont="1" applyBorder="1" applyAlignment="1">
      <alignment vertical="center"/>
    </xf>
    <xf numFmtId="0" fontId="1" fillId="0" borderId="7" xfId="10" applyFont="1" applyBorder="1" applyAlignment="1">
      <alignment vertical="center"/>
    </xf>
    <xf numFmtId="0" fontId="2" fillId="3" borderId="0" xfId="14" applyFont="1" applyFill="1" applyAlignment="1">
      <alignment horizontal="center"/>
    </xf>
    <xf numFmtId="2" fontId="2" fillId="3" borderId="5" xfId="10" applyNumberFormat="1" applyFont="1" applyFill="1" applyBorder="1" applyAlignment="1">
      <alignment horizontal="center"/>
    </xf>
    <xf numFmtId="0" fontId="6" fillId="3" borderId="0" xfId="0" applyFont="1" applyFill="1" applyAlignment="1">
      <alignment horizontal="center" vertical="top"/>
    </xf>
    <xf numFmtId="166" fontId="2" fillId="0" borderId="0" xfId="10" applyNumberFormat="1" applyFont="1" applyProtection="1">
      <protection locked="0"/>
    </xf>
    <xf numFmtId="37" fontId="1" fillId="0" borderId="5" xfId="10" applyNumberFormat="1" applyFont="1" applyBorder="1" applyAlignment="1" applyProtection="1">
      <alignment horizontal="right"/>
      <protection locked="0"/>
    </xf>
    <xf numFmtId="166" fontId="1" fillId="0" borderId="5" xfId="10" applyNumberFormat="1" applyFont="1" applyBorder="1" applyProtection="1">
      <protection locked="0"/>
    </xf>
    <xf numFmtId="166" fontId="27" fillId="0" borderId="0" xfId="1" applyNumberFormat="1" applyFont="1" applyFill="1" applyBorder="1"/>
    <xf numFmtId="0" fontId="2" fillId="0" borderId="5" xfId="10" applyFont="1" applyBorder="1" applyAlignment="1" applyProtection="1">
      <alignment horizontal="left"/>
      <protection locked="0"/>
    </xf>
    <xf numFmtId="0" fontId="2" fillId="0" borderId="5" xfId="10" applyFont="1" applyBorder="1" applyProtection="1">
      <protection locked="0"/>
    </xf>
    <xf numFmtId="166" fontId="27" fillId="0" borderId="5" xfId="1" applyNumberFormat="1" applyFont="1" applyFill="1" applyBorder="1" applyProtection="1">
      <protection locked="0"/>
    </xf>
    <xf numFmtId="166" fontId="27" fillId="0" borderId="0" xfId="1" applyNumberFormat="1" applyFont="1" applyFill="1" applyBorder="1" applyProtection="1">
      <protection locked="0"/>
    </xf>
    <xf numFmtId="0" fontId="2" fillId="0" borderId="5" xfId="10" applyFont="1" applyBorder="1" applyAlignment="1">
      <alignment horizontal="right"/>
    </xf>
    <xf numFmtId="0" fontId="2" fillId="0" borderId="7" xfId="10" applyFont="1" applyBorder="1" applyAlignment="1">
      <alignment horizontal="left"/>
    </xf>
    <xf numFmtId="0" fontId="2" fillId="0" borderId="7" xfId="10" applyFont="1" applyBorder="1" applyAlignment="1">
      <alignment horizontal="right"/>
    </xf>
    <xf numFmtId="37" fontId="31" fillId="0" borderId="11" xfId="0" applyNumberFormat="1" applyFont="1" applyBorder="1" applyAlignment="1">
      <alignment vertical="center"/>
    </xf>
    <xf numFmtId="166" fontId="12" fillId="0" borderId="9" xfId="10" applyNumberFormat="1" applyFont="1" applyBorder="1"/>
    <xf numFmtId="49" fontId="2" fillId="0" borderId="3" xfId="10" applyNumberFormat="1" applyFont="1" applyBorder="1" applyAlignment="1">
      <alignment horizontal="right"/>
    </xf>
    <xf numFmtId="49" fontId="1" fillId="0" borderId="3" xfId="10" applyNumberFormat="1" applyFont="1" applyBorder="1" applyAlignment="1">
      <alignment horizontal="right"/>
    </xf>
    <xf numFmtId="0" fontId="2" fillId="0" borderId="4" xfId="10" applyFont="1" applyBorder="1" applyAlignment="1">
      <alignment horizontal="right"/>
    </xf>
    <xf numFmtId="49" fontId="2" fillId="0" borderId="3" xfId="10" applyNumberFormat="1" applyFont="1" applyBorder="1" applyAlignment="1" applyProtection="1">
      <alignment horizontal="right"/>
      <protection locked="0"/>
    </xf>
    <xf numFmtId="167" fontId="1" fillId="3" borderId="0" xfId="10" applyNumberFormat="1" applyFont="1" applyFill="1"/>
    <xf numFmtId="1" fontId="1" fillId="0" borderId="0" xfId="1" applyNumberFormat="1" applyFont="1" applyFill="1" applyBorder="1" applyAlignment="1">
      <alignment horizontal="right"/>
    </xf>
    <xf numFmtId="1" fontId="1" fillId="0" borderId="0" xfId="1" applyNumberFormat="1" applyFont="1" applyFill="1" applyBorder="1"/>
    <xf numFmtId="0" fontId="1" fillId="0" borderId="12" xfId="10" applyFont="1" applyBorder="1" applyProtection="1">
      <protection locked="0"/>
    </xf>
    <xf numFmtId="169" fontId="1" fillId="0" borderId="9" xfId="10" applyNumberFormat="1" applyFont="1" applyBorder="1"/>
    <xf numFmtId="39" fontId="1" fillId="0" borderId="9" xfId="10" applyNumberFormat="1" applyFont="1" applyBorder="1"/>
    <xf numFmtId="39" fontId="1" fillId="0" borderId="13" xfId="10" applyNumberFormat="1" applyFont="1" applyBorder="1"/>
    <xf numFmtId="167" fontId="1" fillId="0" borderId="0" xfId="10" applyNumberFormat="1" applyFont="1"/>
    <xf numFmtId="166" fontId="1" fillId="0" borderId="0" xfId="1" applyNumberFormat="1" applyFont="1" applyFill="1" applyBorder="1" applyAlignment="1"/>
    <xf numFmtId="1" fontId="1" fillId="0" borderId="0" xfId="5" applyNumberFormat="1" applyFont="1" applyFill="1" applyBorder="1" applyAlignment="1" applyProtection="1">
      <protection locked="0"/>
    </xf>
    <xf numFmtId="164" fontId="1" fillId="0" borderId="0" xfId="1" applyFont="1" applyFill="1" applyBorder="1" applyAlignment="1"/>
    <xf numFmtId="1" fontId="1" fillId="0" borderId="0" xfId="1" applyNumberFormat="1" applyFont="1" applyFill="1" applyBorder="1" applyAlignment="1"/>
    <xf numFmtId="37" fontId="1" fillId="0" borderId="0" xfId="0" applyNumberFormat="1" applyFont="1"/>
    <xf numFmtId="0" fontId="1" fillId="0" borderId="0" xfId="0" applyFont="1" applyAlignment="1" applyProtection="1">
      <alignment vertical="center"/>
      <protection locked="0"/>
    </xf>
    <xf numFmtId="0" fontId="26" fillId="3" borderId="5" xfId="10" applyFill="1" applyBorder="1"/>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Alignment="1" applyProtection="1">
      <alignment horizontal="center"/>
      <protection locked="0"/>
    </xf>
    <xf numFmtId="0" fontId="2" fillId="3" borderId="11" xfId="0" applyFont="1" applyFill="1" applyBorder="1" applyAlignment="1">
      <alignment horizontal="center"/>
    </xf>
    <xf numFmtId="0" fontId="26" fillId="3" borderId="0" xfId="10" applyFill="1"/>
    <xf numFmtId="166" fontId="26" fillId="0" borderId="0" xfId="1" applyNumberFormat="1" applyFont="1" applyFill="1" applyBorder="1"/>
    <xf numFmtId="166" fontId="1" fillId="0" borderId="0" xfId="7" applyNumberFormat="1" applyFont="1" applyFill="1" applyBorder="1" applyProtection="1">
      <protection locked="0"/>
    </xf>
    <xf numFmtId="166" fontId="12" fillId="0" borderId="0" xfId="1" applyNumberFormat="1" applyFont="1" applyFill="1" applyBorder="1"/>
    <xf numFmtId="166" fontId="17" fillId="0" borderId="0" xfId="1" applyNumberFormat="1" applyFont="1" applyFill="1" applyBorder="1" applyProtection="1">
      <protection locked="0"/>
    </xf>
    <xf numFmtId="0" fontId="6" fillId="3" borderId="11" xfId="0" applyFont="1" applyFill="1" applyBorder="1" applyAlignment="1">
      <alignment horizontal="center"/>
    </xf>
    <xf numFmtId="4" fontId="1" fillId="0" borderId="0" xfId="1" applyNumberFormat="1" applyFont="1" applyFill="1" applyAlignment="1">
      <alignment horizontal="right"/>
    </xf>
    <xf numFmtId="166" fontId="1" fillId="0" borderId="0" xfId="1" applyNumberFormat="1" applyFont="1" applyAlignment="1">
      <alignment vertical="center"/>
    </xf>
    <xf numFmtId="2" fontId="1" fillId="0" borderId="0" xfId="0" applyNumberFormat="1" applyFont="1"/>
    <xf numFmtId="171" fontId="1" fillId="0" borderId="0" xfId="0" applyNumberFormat="1" applyFont="1"/>
    <xf numFmtId="171" fontId="1" fillId="0" borderId="0" xfId="1" applyNumberFormat="1" applyFont="1" applyFill="1"/>
    <xf numFmtId="171" fontId="1" fillId="0" borderId="0" xfId="10" applyNumberFormat="1" applyFont="1" applyProtection="1">
      <protection locked="0"/>
    </xf>
    <xf numFmtId="171" fontId="1" fillId="0" borderId="0" xfId="10" applyNumberFormat="1" applyFont="1"/>
    <xf numFmtId="171" fontId="2" fillId="0" borderId="0" xfId="0" applyNumberFormat="1" applyFont="1" applyAlignment="1">
      <alignment horizontal="left"/>
    </xf>
    <xf numFmtId="171" fontId="6" fillId="0" borderId="0" xfId="0" applyNumberFormat="1" applyFont="1" applyAlignment="1">
      <alignment horizontal="left"/>
    </xf>
    <xf numFmtId="166" fontId="30" fillId="0" borderId="0" xfId="1" applyNumberFormat="1" applyFont="1" applyFill="1" applyBorder="1" applyProtection="1">
      <protection locked="0"/>
    </xf>
    <xf numFmtId="166" fontId="30" fillId="0" borderId="0" xfId="1" applyNumberFormat="1" applyFont="1" applyFill="1" applyBorder="1" applyAlignment="1" applyProtection="1">
      <alignment horizontal="right"/>
      <protection locked="0"/>
    </xf>
    <xf numFmtId="0" fontId="6" fillId="3" borderId="5" xfId="0" applyFont="1" applyFill="1" applyBorder="1" applyAlignment="1">
      <alignment horizontal="center"/>
    </xf>
    <xf numFmtId="0" fontId="10" fillId="0" borderId="0" xfId="10" applyFont="1" applyProtection="1">
      <protection locked="0"/>
    </xf>
    <xf numFmtId="0" fontId="6" fillId="3" borderId="5" xfId="0" applyFont="1" applyFill="1" applyBorder="1"/>
    <xf numFmtId="0" fontId="6" fillId="3" borderId="5" xfId="10" applyFont="1" applyFill="1" applyBorder="1" applyAlignment="1">
      <alignment horizontal="center"/>
    </xf>
    <xf numFmtId="0" fontId="2" fillId="3" borderId="0" xfId="10" applyFont="1" applyFill="1" applyAlignment="1">
      <alignment horizontal="center" vertical="center"/>
    </xf>
    <xf numFmtId="0" fontId="6" fillId="3" borderId="0" xfId="10" applyFont="1" applyFill="1" applyAlignment="1">
      <alignment horizontal="center" vertical="center"/>
    </xf>
    <xf numFmtId="0" fontId="32" fillId="3" borderId="5" xfId="0" applyFont="1" applyFill="1" applyBorder="1"/>
    <xf numFmtId="0" fontId="2" fillId="3" borderId="0" xfId="14" applyFont="1" applyFill="1" applyAlignment="1">
      <alignment horizontal="center" vertical="center"/>
    </xf>
    <xf numFmtId="0" fontId="6" fillId="3" borderId="5" xfId="0" applyFont="1" applyFill="1" applyBorder="1" applyProtection="1">
      <protection locked="0"/>
    </xf>
    <xf numFmtId="0" fontId="6" fillId="3" borderId="0" xfId="0" applyFont="1" applyFill="1" applyProtection="1">
      <protection locked="0"/>
    </xf>
    <xf numFmtId="0" fontId="2" fillId="3" borderId="0" xfId="0" applyFont="1" applyFill="1" applyAlignment="1">
      <alignment vertical="center"/>
    </xf>
    <xf numFmtId="0" fontId="6" fillId="3" borderId="0" xfId="10" applyFont="1" applyFill="1" applyAlignment="1">
      <alignment horizontal="center"/>
    </xf>
    <xf numFmtId="0" fontId="2" fillId="3" borderId="0" xfId="14" applyFont="1" applyFill="1" applyAlignment="1" applyProtection="1">
      <alignment horizontal="center"/>
      <protection locked="0"/>
    </xf>
    <xf numFmtId="0" fontId="2" fillId="3" borderId="0" xfId="0" applyFont="1" applyFill="1" applyAlignment="1">
      <alignment horizontal="center"/>
    </xf>
    <xf numFmtId="0" fontId="2" fillId="3" borderId="0" xfId="10" applyFont="1" applyFill="1" applyAlignment="1" applyProtection="1">
      <alignment horizontal="left"/>
      <protection locked="0"/>
    </xf>
    <xf numFmtId="0" fontId="6" fillId="3" borderId="0" xfId="10" applyFont="1" applyFill="1" applyAlignment="1" applyProtection="1">
      <alignment horizontal="left"/>
      <protection locked="0"/>
    </xf>
    <xf numFmtId="0" fontId="2" fillId="0" borderId="2" xfId="10" applyFont="1" applyBorder="1" applyAlignment="1">
      <alignment horizontal="center"/>
    </xf>
    <xf numFmtId="0" fontId="0" fillId="0" borderId="0" xfId="10" quotePrefix="1" applyFont="1" applyAlignment="1">
      <alignment horizontal="left" vertical="center" textRotation="180"/>
    </xf>
    <xf numFmtId="0" fontId="26" fillId="0" borderId="0" xfId="10" applyAlignment="1">
      <alignment horizontal="left" vertical="center" textRotation="180"/>
    </xf>
    <xf numFmtId="0" fontId="2" fillId="3" borderId="0" xfId="10" applyFont="1" applyFill="1" applyAlignment="1" applyProtection="1">
      <alignment horizontal="left" vertical="top" wrapText="1"/>
      <protection locked="0"/>
    </xf>
    <xf numFmtId="0" fontId="2" fillId="0" borderId="0" xfId="10" applyFont="1" applyAlignment="1">
      <alignment horizontal="right" wrapText="1"/>
    </xf>
    <xf numFmtId="0" fontId="6" fillId="0" borderId="0" xfId="10" applyFont="1" applyAlignment="1">
      <alignment horizontal="right"/>
    </xf>
    <xf numFmtId="49" fontId="2" fillId="3" borderId="3" xfId="10" applyNumberFormat="1" applyFont="1" applyFill="1" applyBorder="1" applyAlignment="1">
      <alignment horizontal="center"/>
    </xf>
    <xf numFmtId="49" fontId="2" fillId="3" borderId="0" xfId="10" applyNumberFormat="1" applyFont="1" applyFill="1" applyAlignment="1">
      <alignment horizontal="center"/>
    </xf>
    <xf numFmtId="49" fontId="6" fillId="3" borderId="3" xfId="10" applyNumberFormat="1" applyFont="1" applyFill="1" applyBorder="1" applyAlignment="1">
      <alignment horizontal="center"/>
    </xf>
    <xf numFmtId="49" fontId="6" fillId="3" borderId="0" xfId="10" applyNumberFormat="1" applyFont="1" applyFill="1" applyAlignment="1">
      <alignment horizontal="center"/>
    </xf>
    <xf numFmtId="0" fontId="0" fillId="0" borderId="0" xfId="10" applyFont="1" applyAlignment="1">
      <alignment horizontal="left" vertical="center" textRotation="180"/>
    </xf>
    <xf numFmtId="0" fontId="26" fillId="0" borderId="0" xfId="10"/>
    <xf numFmtId="0" fontId="2" fillId="3" borderId="0" xfId="0" applyFont="1" applyFill="1" applyAlignment="1">
      <alignment horizontal="center"/>
    </xf>
    <xf numFmtId="0" fontId="0" fillId="0" borderId="0" xfId="10" quotePrefix="1" applyFont="1" applyAlignment="1">
      <alignment horizontal="center" vertical="center" textRotation="180"/>
    </xf>
    <xf numFmtId="0" fontId="26" fillId="0" borderId="0" xfId="10" applyAlignment="1">
      <alignment horizontal="center" vertical="center" textRotation="180"/>
    </xf>
    <xf numFmtId="0" fontId="2" fillId="3" borderId="0" xfId="0" applyFont="1" applyFill="1" applyAlignment="1">
      <alignment horizontal="center" vertical="center"/>
    </xf>
    <xf numFmtId="0" fontId="2" fillId="0" borderId="0" xfId="10" applyFont="1" applyAlignment="1">
      <alignment horizontal="right"/>
    </xf>
    <xf numFmtId="0" fontId="2" fillId="3" borderId="0" xfId="10" applyFont="1" applyFill="1" applyAlignment="1">
      <alignment horizontal="center"/>
    </xf>
    <xf numFmtId="0" fontId="26" fillId="0" borderId="0" xfId="10" applyAlignment="1">
      <alignment horizontal="right"/>
    </xf>
    <xf numFmtId="0" fontId="2" fillId="0" borderId="0" xfId="0" applyFont="1" applyAlignment="1">
      <alignment horizontal="center"/>
    </xf>
    <xf numFmtId="0" fontId="2" fillId="0" borderId="0" xfId="0" applyFont="1" applyAlignment="1">
      <alignment horizontal="right"/>
    </xf>
    <xf numFmtId="0" fontId="0" fillId="0" borderId="0" xfId="0" applyAlignment="1">
      <alignment horizontal="right"/>
    </xf>
    <xf numFmtId="0" fontId="6" fillId="0" borderId="0" xfId="0" applyFont="1" applyAlignment="1">
      <alignment horizontal="right"/>
    </xf>
    <xf numFmtId="0" fontId="11" fillId="0" borderId="0" xfId="0" applyFont="1" applyAlignment="1">
      <alignment horizontal="right"/>
    </xf>
    <xf numFmtId="0" fontId="0" fillId="0" borderId="0" xfId="0" applyAlignment="1">
      <alignment horizontal="left" vertical="center" textRotation="180"/>
    </xf>
    <xf numFmtId="0" fontId="7" fillId="0" borderId="2" xfId="10" applyFont="1" applyBorder="1" applyAlignment="1">
      <alignment horizontal="right"/>
    </xf>
    <xf numFmtId="0" fontId="6" fillId="0" borderId="0" xfId="10" applyFont="1" applyAlignment="1" applyProtection="1">
      <alignment horizontal="left" wrapText="1"/>
      <protection locked="0"/>
    </xf>
    <xf numFmtId="0" fontId="2" fillId="0" borderId="0" xfId="10" applyFont="1" applyAlignment="1">
      <alignment horizontal="left" wrapText="1"/>
    </xf>
    <xf numFmtId="49" fontId="2" fillId="3" borderId="0" xfId="1" applyNumberFormat="1" applyFont="1" applyFill="1" applyBorder="1" applyAlignment="1" applyProtection="1">
      <alignment horizontal="left"/>
    </xf>
    <xf numFmtId="169" fontId="2" fillId="0" borderId="0" xfId="10" applyNumberFormat="1" applyFont="1" applyAlignment="1">
      <alignment horizontal="left"/>
    </xf>
    <xf numFmtId="0" fontId="0" fillId="0" borderId="0" xfId="10" applyFont="1"/>
    <xf numFmtId="169" fontId="6" fillId="0" borderId="0" xfId="10" applyNumberFormat="1" applyFont="1" applyAlignment="1">
      <alignment horizontal="left"/>
    </xf>
    <xf numFmtId="0" fontId="0" fillId="0" borderId="11" xfId="10" quotePrefix="1" applyFont="1" applyBorder="1" applyAlignment="1">
      <alignment horizontal="left" vertical="center" textRotation="180"/>
    </xf>
    <xf numFmtId="0" fontId="0" fillId="0" borderId="11" xfId="10" applyFont="1" applyBorder="1" applyAlignment="1">
      <alignment horizontal="left" vertical="center" textRotation="180"/>
    </xf>
    <xf numFmtId="0" fontId="2" fillId="3" borderId="0" xfId="14" applyFont="1" applyFill="1" applyAlignment="1">
      <alignment horizontal="center"/>
    </xf>
    <xf numFmtId="0" fontId="0" fillId="0" borderId="0" xfId="14" quotePrefix="1" applyFont="1" applyAlignment="1">
      <alignment horizontal="left" vertical="center" textRotation="180"/>
    </xf>
    <xf numFmtId="0" fontId="0" fillId="0" borderId="0" xfId="14" applyFont="1" applyAlignment="1">
      <alignment horizontal="left" vertical="center" textRotation="180"/>
    </xf>
    <xf numFmtId="0" fontId="2" fillId="3" borderId="0" xfId="14" applyFont="1" applyFill="1" applyAlignment="1" applyProtection="1">
      <alignment horizontal="center" vertical="center"/>
      <protection locked="0"/>
    </xf>
    <xf numFmtId="0" fontId="2" fillId="3" borderId="0" xfId="14" applyFont="1" applyFill="1" applyAlignment="1" applyProtection="1">
      <alignment horizontal="left" vertical="center"/>
      <protection locked="0"/>
    </xf>
    <xf numFmtId="0" fontId="2" fillId="3" borderId="0" xfId="0" applyFont="1" applyFill="1" applyAlignment="1">
      <alignment horizontal="left"/>
    </xf>
    <xf numFmtId="0" fontId="0" fillId="3" borderId="0" xfId="0" applyFill="1" applyAlignment="1">
      <alignment horizontal="left"/>
    </xf>
    <xf numFmtId="0" fontId="6" fillId="3" borderId="0" xfId="0" applyFont="1" applyFill="1" applyAlignment="1">
      <alignment horizontal="left"/>
    </xf>
    <xf numFmtId="0" fontId="2" fillId="3" borderId="0" xfId="14" applyFont="1" applyFill="1" applyAlignment="1">
      <alignment horizontal="center" vertical="center"/>
    </xf>
  </cellXfs>
  <cellStyles count="22">
    <cellStyle name="Comma" xfId="1" builtinId="3"/>
    <cellStyle name="Comma 2" xfId="2" xr:uid="{00000000-0005-0000-0000-000001000000}"/>
    <cellStyle name="Comma 2 2" xfId="3" xr:uid="{00000000-0005-0000-0000-000002000000}"/>
    <cellStyle name="Comma 2 2 2" xfId="18" xr:uid="{00000000-0005-0000-0000-000003000000}"/>
    <cellStyle name="Comma 2 3" xfId="17" xr:uid="{00000000-0005-0000-0000-000004000000}"/>
    <cellStyle name="Comma 3" xfId="4" xr:uid="{00000000-0005-0000-0000-000005000000}"/>
    <cellStyle name="Comma 3 2" xfId="5" xr:uid="{00000000-0005-0000-0000-000006000000}"/>
    <cellStyle name="Comma 3 2 2" xfId="20" xr:uid="{00000000-0005-0000-0000-000007000000}"/>
    <cellStyle name="Comma 3 3" xfId="19" xr:uid="{00000000-0005-0000-0000-000008000000}"/>
    <cellStyle name="Comma 4" xfId="6" xr:uid="{00000000-0005-0000-0000-000009000000}"/>
    <cellStyle name="Comma 4 2" xfId="21" xr:uid="{00000000-0005-0000-0000-00000A000000}"/>
    <cellStyle name="Comma 5" xfId="16" xr:uid="{00000000-0005-0000-0000-00000B000000}"/>
    <cellStyle name="Comma_Sheet1" xfId="7" xr:uid="{00000000-0005-0000-0000-00000C000000}"/>
    <cellStyle name="Currency" xfId="8" builtinId="4"/>
    <cellStyle name="Normal" xfId="0" builtinId="0"/>
    <cellStyle name="Normal 16" xfId="15" xr:uid="{00000000-0005-0000-0000-00000F000000}"/>
    <cellStyle name="Normal 2" xfId="9" xr:uid="{00000000-0005-0000-0000-000010000000}"/>
    <cellStyle name="Normal 2 2" xfId="10" xr:uid="{00000000-0005-0000-0000-000011000000}"/>
    <cellStyle name="Normal 3" xfId="11" xr:uid="{00000000-0005-0000-0000-000012000000}"/>
    <cellStyle name="Normal 3 2" xfId="12" xr:uid="{00000000-0005-0000-0000-000013000000}"/>
    <cellStyle name="Normal 4" xfId="13" xr:uid="{00000000-0005-0000-0000-000014000000}"/>
    <cellStyle name="Normal_jadual baru 2011 latest" xfId="14" xr:uid="{00000000-0005-0000-0000-00001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76200</xdr:rowOff>
    </xdr:from>
    <xdr:to>
      <xdr:col>3</xdr:col>
      <xdr:colOff>238125</xdr:colOff>
      <xdr:row>15</xdr:row>
      <xdr:rowOff>123825</xdr:rowOff>
    </xdr:to>
    <xdr:sp macro="" textlink="">
      <xdr:nvSpPr>
        <xdr:cNvPr id="40595" name="Line 3">
          <a:extLst>
            <a:ext uri="{FF2B5EF4-FFF2-40B4-BE49-F238E27FC236}">
              <a16:creationId xmlns:a16="http://schemas.microsoft.com/office/drawing/2014/main" id="{00000000-0008-0000-0700-0000939E0000}"/>
            </a:ext>
          </a:extLst>
        </xdr:cNvPr>
        <xdr:cNvSpPr>
          <a:spLocks noChangeShapeType="1"/>
        </xdr:cNvSpPr>
      </xdr:nvSpPr>
      <xdr:spPr bwMode="auto">
        <a:xfrm>
          <a:off x="257175" y="990600"/>
          <a:ext cx="1038225" cy="1295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5</xdr:row>
      <xdr:rowOff>0</xdr:rowOff>
    </xdr:from>
    <xdr:to>
      <xdr:col>4</xdr:col>
      <xdr:colOff>609600</xdr:colOff>
      <xdr:row>18</xdr:row>
      <xdr:rowOff>28575</xdr:rowOff>
    </xdr:to>
    <xdr:sp macro="" textlink="">
      <xdr:nvSpPr>
        <xdr:cNvPr id="41041" name="Line 17">
          <a:extLst>
            <a:ext uri="{FF2B5EF4-FFF2-40B4-BE49-F238E27FC236}">
              <a16:creationId xmlns:a16="http://schemas.microsoft.com/office/drawing/2014/main" id="{00000000-0008-0000-0800-000051A00000}"/>
            </a:ext>
          </a:extLst>
        </xdr:cNvPr>
        <xdr:cNvSpPr>
          <a:spLocks noChangeShapeType="1"/>
        </xdr:cNvSpPr>
      </xdr:nvSpPr>
      <xdr:spPr bwMode="auto">
        <a:xfrm>
          <a:off x="257175" y="685800"/>
          <a:ext cx="1143000" cy="1609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F68"/>
  <sheetViews>
    <sheetView tabSelected="1" zoomScaleNormal="100" zoomScaleSheetLayoutView="100" workbookViewId="0"/>
  </sheetViews>
  <sheetFormatPr defaultColWidth="7.7109375" defaultRowHeight="11.25" x14ac:dyDescent="0.2"/>
  <cols>
    <col min="1" max="1" width="4.28515625" style="64" customWidth="1"/>
    <col min="2" max="2" width="0.28515625" style="64" hidden="1" customWidth="1"/>
    <col min="3" max="3" width="7.28515625" style="64" customWidth="1"/>
    <col min="4" max="4" width="2.28515625" style="64" customWidth="1"/>
    <col min="5" max="6" width="9.28515625" style="64" customWidth="1"/>
    <col min="7" max="7" width="2.42578125" style="64" customWidth="1"/>
    <col min="8" max="8" width="9.28515625" style="64" customWidth="1"/>
    <col min="9" max="9" width="2.7109375" style="64" customWidth="1"/>
    <col min="10" max="10" width="7.28515625" style="64" customWidth="1"/>
    <col min="11" max="11" width="2.42578125" style="64" customWidth="1"/>
    <col min="12" max="12" width="7.7109375" style="64" hidden="1" customWidth="1"/>
    <col min="13" max="13" width="1" style="64" customWidth="1"/>
    <col min="14" max="14" width="9.28515625" style="64" hidden="1" customWidth="1"/>
    <col min="15" max="15" width="0.7109375" style="64" customWidth="1"/>
    <col min="16" max="16" width="8.7109375" style="64" customWidth="1"/>
    <col min="17" max="17" width="1.5703125" style="64" customWidth="1"/>
    <col min="18" max="18" width="12.5703125" style="64" customWidth="1"/>
    <col min="19" max="19" width="3.28515625" style="64" customWidth="1"/>
    <col min="20" max="20" width="9.28515625" style="64" customWidth="1"/>
    <col min="21" max="21" width="2.7109375" style="64" customWidth="1"/>
    <col min="22" max="22" width="7.7109375" style="64" customWidth="1"/>
    <col min="23" max="23" width="2.28515625" style="64" customWidth="1"/>
    <col min="24" max="24" width="9" style="64" customWidth="1"/>
    <col min="25" max="25" width="3.42578125" style="64" customWidth="1"/>
    <col min="26" max="26" width="9.42578125" style="64" customWidth="1"/>
    <col min="27" max="27" width="1.7109375" style="64" customWidth="1"/>
    <col min="28" max="28" width="9.7109375" style="64" customWidth="1"/>
    <col min="29" max="29" width="3" style="64" customWidth="1"/>
    <col min="30" max="30" width="0.7109375" style="64" customWidth="1"/>
    <col min="31" max="31" width="2.28515625" style="64" customWidth="1"/>
    <col min="32" max="33" width="7.7109375" style="64"/>
    <col min="34" max="34" width="9.7109375" style="64" bestFit="1" customWidth="1"/>
    <col min="35" max="35" width="7.7109375" style="64"/>
    <col min="36" max="36" width="9.7109375" style="64" bestFit="1" customWidth="1"/>
    <col min="37" max="16384" width="7.7109375" style="64"/>
  </cols>
  <sheetData>
    <row r="1" spans="1:30" s="111" customFormat="1" ht="12" customHeight="1" x14ac:dyDescent="0.2">
      <c r="A1" s="68"/>
      <c r="C1" s="68" t="s">
        <v>0</v>
      </c>
      <c r="D1" s="68"/>
      <c r="E1" s="68"/>
      <c r="F1" s="68"/>
      <c r="G1" s="265"/>
      <c r="H1" s="265"/>
      <c r="I1" s="265"/>
      <c r="J1" s="265"/>
      <c r="K1" s="265"/>
      <c r="L1" s="265"/>
      <c r="M1" s="265"/>
      <c r="N1" s="265"/>
      <c r="O1" s="265"/>
      <c r="P1" s="265"/>
      <c r="Q1" s="265"/>
      <c r="R1" s="265"/>
      <c r="S1" s="265"/>
      <c r="T1" s="265"/>
      <c r="U1" s="265"/>
      <c r="V1" s="265"/>
      <c r="W1" s="265"/>
      <c r="X1" s="265"/>
      <c r="Y1" s="265"/>
      <c r="Z1" s="265"/>
      <c r="AA1" s="265"/>
      <c r="AB1" s="265"/>
      <c r="AC1" s="265"/>
      <c r="AD1" s="265"/>
    </row>
    <row r="2" spans="1:30" ht="12" customHeight="1" x14ac:dyDescent="0.2">
      <c r="A2" s="72"/>
      <c r="C2" s="72" t="s">
        <v>1</v>
      </c>
      <c r="D2" s="72"/>
      <c r="E2" s="72"/>
      <c r="F2" s="71"/>
      <c r="G2" s="71"/>
      <c r="H2" s="71"/>
      <c r="I2" s="71"/>
      <c r="J2" s="71"/>
      <c r="K2" s="71"/>
      <c r="L2" s="71"/>
      <c r="M2" s="71"/>
      <c r="N2" s="71"/>
      <c r="O2" s="71"/>
      <c r="P2" s="71"/>
      <c r="Q2" s="71"/>
      <c r="R2" s="71"/>
      <c r="S2" s="71"/>
      <c r="T2" s="71"/>
      <c r="U2" s="71"/>
      <c r="V2" s="71"/>
      <c r="W2" s="71"/>
      <c r="X2" s="71"/>
      <c r="Y2" s="71"/>
      <c r="Z2" s="71"/>
      <c r="AA2" s="71"/>
      <c r="AB2" s="71"/>
      <c r="AC2" s="71"/>
      <c r="AD2" s="71"/>
    </row>
    <row r="3" spans="1:30" ht="12" customHeight="1" x14ac:dyDescent="0.2">
      <c r="A3" s="71"/>
      <c r="B3" s="71"/>
      <c r="C3" s="71"/>
      <c r="D3" s="71"/>
      <c r="E3" s="71"/>
      <c r="F3" s="71"/>
      <c r="G3" s="71"/>
      <c r="H3" s="71"/>
      <c r="I3" s="71"/>
      <c r="J3" s="71"/>
      <c r="K3" s="71"/>
      <c r="L3" s="71"/>
      <c r="M3" s="71"/>
      <c r="N3" s="71"/>
      <c r="O3" s="71"/>
      <c r="P3" s="71"/>
      <c r="Q3" s="71"/>
      <c r="R3" s="71"/>
      <c r="S3" s="71"/>
      <c r="T3" s="71"/>
      <c r="U3" s="71"/>
      <c r="V3" s="71"/>
      <c r="W3" s="71"/>
      <c r="X3" s="71"/>
      <c r="Y3" s="71"/>
      <c r="Z3" s="71"/>
      <c r="AC3" s="113" t="s">
        <v>2</v>
      </c>
      <c r="AD3" s="111"/>
    </row>
    <row r="4" spans="1:30" ht="12" customHeight="1" x14ac:dyDescent="0.2">
      <c r="A4" s="731" t="s">
        <v>67</v>
      </c>
      <c r="B4" s="71"/>
      <c r="C4" s="71"/>
      <c r="D4" s="71"/>
      <c r="E4" s="71"/>
      <c r="F4" s="71"/>
      <c r="G4" s="71"/>
      <c r="H4" s="71"/>
      <c r="I4" s="71"/>
      <c r="J4" s="71"/>
      <c r="K4" s="71"/>
      <c r="L4" s="71"/>
      <c r="M4" s="71"/>
      <c r="N4" s="71"/>
      <c r="O4" s="71"/>
      <c r="P4" s="71"/>
      <c r="Q4" s="71"/>
      <c r="R4" s="71"/>
      <c r="S4" s="71"/>
      <c r="T4" s="71"/>
      <c r="U4" s="71"/>
      <c r="V4" s="71"/>
      <c r="W4" s="71"/>
      <c r="X4" s="71"/>
      <c r="Y4" s="71"/>
      <c r="Z4" s="71"/>
      <c r="AA4" s="71"/>
      <c r="AC4" s="279" t="s">
        <v>3</v>
      </c>
      <c r="AD4" s="228"/>
    </row>
    <row r="5" spans="1:30" ht="5.25" customHeight="1" x14ac:dyDescent="0.2">
      <c r="A5" s="732"/>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row>
    <row r="6" spans="1:30" ht="7.5" customHeight="1" x14ac:dyDescent="0.2">
      <c r="A6" s="732"/>
      <c r="B6" s="77"/>
      <c r="C6" s="75"/>
      <c r="D6" s="77"/>
      <c r="E6" s="77"/>
      <c r="F6" s="77"/>
      <c r="G6" s="77"/>
      <c r="H6" s="77"/>
      <c r="I6" s="77"/>
      <c r="J6" s="77"/>
      <c r="K6" s="77"/>
      <c r="L6" s="77"/>
      <c r="M6" s="77"/>
      <c r="N6" s="77"/>
      <c r="O6" s="77"/>
      <c r="P6" s="77"/>
      <c r="Q6" s="77"/>
      <c r="R6" s="77"/>
      <c r="S6" s="77"/>
      <c r="T6" s="77"/>
      <c r="U6" s="77"/>
      <c r="V6" s="77"/>
      <c r="W6" s="77"/>
      <c r="X6" s="77"/>
      <c r="Y6" s="77"/>
      <c r="Z6" s="77"/>
      <c r="AA6" s="77"/>
      <c r="AB6" s="77"/>
      <c r="AC6" s="77"/>
      <c r="AD6" s="137"/>
    </row>
    <row r="7" spans="1:30" ht="10.5" customHeight="1" x14ac:dyDescent="0.2">
      <c r="A7" s="732"/>
      <c r="B7" s="86"/>
      <c r="C7" s="79" t="s">
        <v>4</v>
      </c>
      <c r="D7" s="81"/>
      <c r="E7" s="81"/>
      <c r="F7" s="81" t="s">
        <v>5</v>
      </c>
      <c r="G7" s="86"/>
      <c r="H7" s="86"/>
      <c r="I7" s="86"/>
      <c r="J7" s="86"/>
      <c r="K7" s="86"/>
      <c r="L7" s="86"/>
      <c r="M7" s="86"/>
      <c r="N7" s="86"/>
      <c r="O7" s="86"/>
      <c r="P7" s="86"/>
      <c r="Q7" s="86"/>
      <c r="R7" s="86"/>
      <c r="S7" s="86"/>
      <c r="T7" s="86"/>
      <c r="U7" s="86"/>
      <c r="V7" s="81" t="s">
        <v>6</v>
      </c>
      <c r="W7" s="86"/>
      <c r="X7" s="86"/>
      <c r="Y7" s="86"/>
      <c r="Z7" s="86"/>
      <c r="AA7" s="86"/>
      <c r="AB7" s="86"/>
      <c r="AC7" s="81"/>
      <c r="AD7" s="138"/>
    </row>
    <row r="8" spans="1:30" ht="9.75" customHeight="1" x14ac:dyDescent="0.2">
      <c r="A8" s="732"/>
      <c r="B8" s="86"/>
      <c r="C8" s="579" t="s">
        <v>7</v>
      </c>
      <c r="D8" s="84"/>
      <c r="E8" s="84"/>
      <c r="F8" s="84" t="s">
        <v>8</v>
      </c>
      <c r="G8" s="86"/>
      <c r="H8" s="86"/>
      <c r="I8" s="86"/>
      <c r="J8" s="86"/>
      <c r="K8" s="86"/>
      <c r="L8" s="86"/>
      <c r="M8" s="86"/>
      <c r="N8" s="86"/>
      <c r="O8" s="86"/>
      <c r="P8" s="86"/>
      <c r="Q8" s="86"/>
      <c r="R8" s="86"/>
      <c r="S8" s="86"/>
      <c r="T8" s="86"/>
      <c r="U8" s="86"/>
      <c r="V8" s="84" t="s">
        <v>9</v>
      </c>
      <c r="W8" s="86"/>
      <c r="X8" s="86"/>
      <c r="Y8" s="86"/>
      <c r="Z8" s="86"/>
      <c r="AA8" s="86"/>
      <c r="AB8" s="86"/>
      <c r="AC8" s="81"/>
      <c r="AD8" s="138"/>
    </row>
    <row r="9" spans="1:30" ht="9.75" customHeight="1" x14ac:dyDescent="0.2">
      <c r="A9" s="732"/>
      <c r="B9" s="86"/>
      <c r="C9" s="579"/>
      <c r="D9" s="84"/>
      <c r="E9" s="84"/>
      <c r="F9" s="84"/>
      <c r="G9" s="86"/>
      <c r="H9" s="86"/>
      <c r="I9" s="86"/>
      <c r="J9" s="86"/>
      <c r="K9" s="86"/>
      <c r="L9" s="86"/>
      <c r="M9" s="86"/>
      <c r="N9" s="86"/>
      <c r="O9" s="86"/>
      <c r="P9" s="86"/>
      <c r="Q9" s="86"/>
      <c r="R9" s="86"/>
      <c r="S9" s="86"/>
      <c r="T9" s="86"/>
      <c r="U9" s="86"/>
      <c r="V9" s="84"/>
      <c r="W9" s="86"/>
      <c r="X9" s="86"/>
      <c r="Y9" s="86"/>
      <c r="Z9" s="86"/>
      <c r="AA9" s="86"/>
      <c r="AB9" s="86"/>
      <c r="AC9" s="733"/>
      <c r="AD9" s="138"/>
    </row>
    <row r="10" spans="1:30" ht="12" customHeight="1" x14ac:dyDescent="0.2">
      <c r="A10" s="732"/>
      <c r="B10" s="82"/>
      <c r="C10" s="82"/>
      <c r="D10" s="86"/>
      <c r="E10" s="86"/>
      <c r="F10" s="88"/>
      <c r="G10" s="88"/>
      <c r="H10" s="88"/>
      <c r="I10" s="88"/>
      <c r="J10" s="88"/>
      <c r="K10" s="88"/>
      <c r="L10" s="88"/>
      <c r="M10" s="88"/>
      <c r="N10" s="88"/>
      <c r="O10" s="88"/>
      <c r="P10" s="88"/>
      <c r="Q10" s="88"/>
      <c r="R10" s="88"/>
      <c r="S10" s="88"/>
      <c r="T10" s="88"/>
      <c r="U10" s="86"/>
      <c r="V10" s="88"/>
      <c r="W10" s="88"/>
      <c r="X10" s="88"/>
      <c r="Y10" s="88"/>
      <c r="Z10" s="88"/>
      <c r="AA10" s="88"/>
      <c r="AB10" s="88"/>
      <c r="AC10" s="733"/>
      <c r="AD10" s="138"/>
    </row>
    <row r="11" spans="1:30" ht="10.5" customHeight="1" x14ac:dyDescent="0.2">
      <c r="A11" s="732"/>
      <c r="B11" s="82"/>
      <c r="C11" s="82"/>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4"/>
      <c r="AD11" s="138"/>
    </row>
    <row r="12" spans="1:30" ht="10.15" customHeight="1" x14ac:dyDescent="0.2">
      <c r="A12" s="732"/>
      <c r="B12" s="82"/>
      <c r="C12" s="79"/>
      <c r="D12" s="81"/>
      <c r="E12" s="81"/>
      <c r="F12" s="575" t="s">
        <v>10</v>
      </c>
      <c r="G12" s="86"/>
      <c r="H12" s="575" t="s">
        <v>11</v>
      </c>
      <c r="I12" s="81"/>
      <c r="J12" s="81" t="s">
        <v>12</v>
      </c>
      <c r="K12" s="86"/>
      <c r="L12" s="86"/>
      <c r="M12" s="86"/>
      <c r="N12" s="86"/>
      <c r="O12" s="86"/>
      <c r="P12" s="86"/>
      <c r="Q12" s="86"/>
      <c r="R12" s="86"/>
      <c r="S12" s="86"/>
      <c r="T12" s="81" t="s">
        <v>13</v>
      </c>
      <c r="U12" s="81"/>
      <c r="V12" s="81" t="s">
        <v>14</v>
      </c>
      <c r="W12" s="81"/>
      <c r="X12" s="81" t="s">
        <v>15</v>
      </c>
      <c r="Y12" s="81"/>
      <c r="Z12" s="575" t="s">
        <v>10</v>
      </c>
      <c r="AA12" s="81"/>
      <c r="AB12" s="575" t="s">
        <v>13</v>
      </c>
      <c r="AC12" s="84"/>
      <c r="AD12" s="138"/>
    </row>
    <row r="13" spans="1:30" ht="10.15" customHeight="1" x14ac:dyDescent="0.2">
      <c r="A13" s="732"/>
      <c r="B13" s="82"/>
      <c r="C13" s="579"/>
      <c r="D13" s="84"/>
      <c r="E13" s="84"/>
      <c r="F13" s="575" t="s">
        <v>16</v>
      </c>
      <c r="G13" s="86"/>
      <c r="H13" s="576" t="s">
        <v>17</v>
      </c>
      <c r="I13" s="84"/>
      <c r="J13" s="84" t="s">
        <v>18</v>
      </c>
      <c r="K13" s="86"/>
      <c r="L13" s="86"/>
      <c r="M13" s="86"/>
      <c r="N13" s="86"/>
      <c r="O13" s="86"/>
      <c r="P13" s="86"/>
      <c r="Q13" s="86"/>
      <c r="R13" s="86"/>
      <c r="S13" s="86"/>
      <c r="T13" s="81" t="s">
        <v>5</v>
      </c>
      <c r="U13" s="86"/>
      <c r="V13" s="84" t="s">
        <v>19</v>
      </c>
      <c r="W13" s="86"/>
      <c r="X13" s="81" t="s">
        <v>20</v>
      </c>
      <c r="Y13" s="86"/>
      <c r="Z13" s="575" t="s">
        <v>16</v>
      </c>
      <c r="AA13" s="86"/>
      <c r="AB13" s="575" t="s">
        <v>6</v>
      </c>
      <c r="AC13" s="84"/>
      <c r="AD13" s="138"/>
    </row>
    <row r="14" spans="1:30" ht="10.15" customHeight="1" x14ac:dyDescent="0.2">
      <c r="A14" s="732"/>
      <c r="B14" s="82"/>
      <c r="C14" s="82"/>
      <c r="D14" s="86"/>
      <c r="E14" s="86"/>
      <c r="F14" s="575" t="s">
        <v>21</v>
      </c>
      <c r="G14" s="86"/>
      <c r="H14" s="86"/>
      <c r="I14" s="86"/>
      <c r="J14" s="88"/>
      <c r="K14" s="88"/>
      <c r="L14" s="88"/>
      <c r="M14" s="88"/>
      <c r="N14" s="88"/>
      <c r="O14" s="88"/>
      <c r="P14" s="88"/>
      <c r="Q14" s="88"/>
      <c r="R14" s="88"/>
      <c r="S14" s="86"/>
      <c r="T14" s="84" t="s">
        <v>22</v>
      </c>
      <c r="U14" s="86"/>
      <c r="V14" s="86"/>
      <c r="W14" s="86"/>
      <c r="X14" s="84" t="s">
        <v>23</v>
      </c>
      <c r="Y14" s="86"/>
      <c r="Z14" s="575" t="s">
        <v>24</v>
      </c>
      <c r="AA14" s="86"/>
      <c r="AB14" s="576" t="s">
        <v>22</v>
      </c>
      <c r="AC14" s="84"/>
      <c r="AD14" s="138"/>
    </row>
    <row r="15" spans="1:30" ht="10.15" customHeight="1" x14ac:dyDescent="0.2">
      <c r="A15" s="732"/>
      <c r="B15" s="151"/>
      <c r="C15" s="151"/>
      <c r="D15" s="153"/>
      <c r="E15" s="153"/>
      <c r="F15" s="575" t="s">
        <v>25</v>
      </c>
      <c r="G15" s="153"/>
      <c r="H15" s="153"/>
      <c r="I15" s="153"/>
      <c r="J15" s="153"/>
      <c r="K15" s="153"/>
      <c r="L15" s="153"/>
      <c r="M15" s="153"/>
      <c r="N15" s="153"/>
      <c r="O15" s="153"/>
      <c r="P15" s="153"/>
      <c r="Q15" s="153"/>
      <c r="R15" s="153"/>
      <c r="S15" s="153"/>
      <c r="T15" s="84" t="s">
        <v>8</v>
      </c>
      <c r="U15" s="153"/>
      <c r="V15" s="153"/>
      <c r="W15" s="153"/>
      <c r="X15" s="84" t="s">
        <v>26</v>
      </c>
      <c r="Y15" s="153"/>
      <c r="Z15" s="575" t="s">
        <v>25</v>
      </c>
      <c r="AA15" s="153"/>
      <c r="AB15" s="576" t="s">
        <v>9</v>
      </c>
      <c r="AC15" s="153"/>
      <c r="AD15" s="168"/>
    </row>
    <row r="16" spans="1:30" ht="10.15" customHeight="1" x14ac:dyDescent="0.2">
      <c r="A16" s="732"/>
      <c r="B16" s="82"/>
      <c r="C16" s="82"/>
      <c r="D16" s="86"/>
      <c r="E16" s="86"/>
      <c r="F16" s="576" t="s">
        <v>27</v>
      </c>
      <c r="G16" s="86"/>
      <c r="H16" s="86"/>
      <c r="I16" s="86"/>
      <c r="J16" s="575" t="s">
        <v>28</v>
      </c>
      <c r="K16" s="81"/>
      <c r="L16" s="728" t="s">
        <v>29</v>
      </c>
      <c r="M16" s="728"/>
      <c r="N16" s="728"/>
      <c r="O16" s="728"/>
      <c r="P16" s="728"/>
      <c r="Q16" s="86"/>
      <c r="R16" s="575" t="s">
        <v>13</v>
      </c>
      <c r="S16" s="86"/>
      <c r="T16" s="86"/>
      <c r="U16" s="86"/>
      <c r="V16" s="86"/>
      <c r="W16" s="86"/>
      <c r="X16" s="86"/>
      <c r="Y16" s="86"/>
      <c r="Z16" s="576" t="s">
        <v>27</v>
      </c>
      <c r="AA16" s="86"/>
      <c r="AB16" s="86"/>
      <c r="AC16" s="86"/>
      <c r="AD16" s="138"/>
    </row>
    <row r="17" spans="1:30" ht="10.15" customHeight="1" x14ac:dyDescent="0.2">
      <c r="A17" s="732"/>
      <c r="B17" s="82"/>
      <c r="C17" s="82"/>
      <c r="D17" s="86"/>
      <c r="E17" s="86"/>
      <c r="F17" s="576" t="s">
        <v>30</v>
      </c>
      <c r="G17" s="86"/>
      <c r="H17" s="86"/>
      <c r="I17" s="86"/>
      <c r="J17" s="576" t="s">
        <v>31</v>
      </c>
      <c r="K17" s="84"/>
      <c r="L17" s="729" t="s">
        <v>32</v>
      </c>
      <c r="M17" s="729"/>
      <c r="N17" s="729"/>
      <c r="O17" s="729"/>
      <c r="P17" s="729"/>
      <c r="Q17" s="86"/>
      <c r="R17" s="575" t="s">
        <v>12</v>
      </c>
      <c r="S17" s="86"/>
      <c r="T17" s="86"/>
      <c r="U17" s="86"/>
      <c r="V17" s="86"/>
      <c r="W17" s="86"/>
      <c r="X17" s="86"/>
      <c r="Y17" s="86"/>
      <c r="Z17" s="576" t="s">
        <v>33</v>
      </c>
      <c r="AA17" s="86"/>
      <c r="AB17" s="86"/>
      <c r="AC17" s="86"/>
      <c r="AD17" s="138"/>
    </row>
    <row r="18" spans="1:30" ht="10.15" customHeight="1" x14ac:dyDescent="0.2">
      <c r="A18" s="732"/>
      <c r="B18" s="82"/>
      <c r="C18" s="82"/>
      <c r="D18" s="86"/>
      <c r="E18" s="86"/>
      <c r="F18" s="576" t="s">
        <v>34</v>
      </c>
      <c r="G18" s="86"/>
      <c r="H18" s="86"/>
      <c r="I18" s="86"/>
      <c r="J18" s="86"/>
      <c r="K18" s="86"/>
      <c r="L18" s="86"/>
      <c r="M18" s="86"/>
      <c r="N18" s="86"/>
      <c r="O18" s="86"/>
      <c r="P18" s="86"/>
      <c r="Q18" s="86"/>
      <c r="R18" s="576" t="s">
        <v>22</v>
      </c>
      <c r="S18" s="86"/>
      <c r="T18" s="86"/>
      <c r="U18" s="86"/>
      <c r="V18" s="86"/>
      <c r="W18" s="86"/>
      <c r="X18" s="86"/>
      <c r="Y18" s="86"/>
      <c r="Z18" s="576" t="s">
        <v>35</v>
      </c>
      <c r="AA18" s="86"/>
      <c r="AB18" s="86"/>
      <c r="AC18" s="86"/>
      <c r="AD18" s="138"/>
    </row>
    <row r="19" spans="1:30" ht="10.15" customHeight="1" x14ac:dyDescent="0.2">
      <c r="A19" s="732"/>
      <c r="B19" s="82"/>
      <c r="C19" s="82"/>
      <c r="D19" s="86"/>
      <c r="E19" s="86"/>
      <c r="F19" s="576" t="s">
        <v>36</v>
      </c>
      <c r="G19" s="86"/>
      <c r="H19" s="86"/>
      <c r="I19" s="86"/>
      <c r="J19" s="86"/>
      <c r="K19" s="86"/>
      <c r="L19" s="86"/>
      <c r="M19" s="86"/>
      <c r="N19" s="86"/>
      <c r="O19" s="86"/>
      <c r="P19" s="86"/>
      <c r="Q19" s="86"/>
      <c r="R19" s="576" t="s">
        <v>18</v>
      </c>
      <c r="S19" s="86"/>
      <c r="T19" s="86"/>
      <c r="U19" s="86"/>
      <c r="V19" s="86"/>
      <c r="W19" s="86"/>
      <c r="X19" s="86"/>
      <c r="Y19" s="86"/>
      <c r="Z19" s="576" t="s">
        <v>37</v>
      </c>
      <c r="AA19" s="86"/>
      <c r="AB19" s="86"/>
      <c r="AC19" s="86"/>
      <c r="AD19" s="138"/>
    </row>
    <row r="20" spans="1:30" ht="10.15" customHeight="1" x14ac:dyDescent="0.2">
      <c r="A20" s="732"/>
      <c r="B20" s="82"/>
      <c r="C20" s="82"/>
      <c r="D20" s="86"/>
      <c r="E20" s="86"/>
      <c r="F20" s="86"/>
      <c r="G20" s="86"/>
      <c r="H20" s="86"/>
      <c r="I20" s="86"/>
      <c r="J20" s="86"/>
      <c r="K20" s="86"/>
      <c r="L20" s="81" t="s">
        <v>38</v>
      </c>
      <c r="M20" s="81"/>
      <c r="N20" s="81" t="s">
        <v>39</v>
      </c>
      <c r="O20" s="81"/>
      <c r="P20" s="129"/>
      <c r="Q20" s="86"/>
      <c r="R20" s="86"/>
      <c r="S20" s="86"/>
      <c r="T20" s="86"/>
      <c r="U20" s="86"/>
      <c r="V20" s="86"/>
      <c r="W20" s="86"/>
      <c r="X20" s="86"/>
      <c r="Y20" s="86"/>
      <c r="Z20" s="86"/>
      <c r="AA20" s="86"/>
      <c r="AB20" s="86"/>
      <c r="AC20" s="86"/>
      <c r="AD20" s="138"/>
    </row>
    <row r="21" spans="1:30" ht="10.15" customHeight="1" x14ac:dyDescent="0.2">
      <c r="A21" s="732"/>
      <c r="B21" s="82"/>
      <c r="C21" s="82"/>
      <c r="D21" s="86"/>
      <c r="E21" s="86"/>
      <c r="F21" s="86"/>
      <c r="G21" s="86"/>
      <c r="H21" s="86"/>
      <c r="I21" s="86"/>
      <c r="J21" s="86"/>
      <c r="K21" s="86"/>
      <c r="L21" s="86"/>
      <c r="M21" s="86"/>
      <c r="N21" s="84" t="s">
        <v>40</v>
      </c>
      <c r="O21" s="84"/>
      <c r="P21" s="124"/>
      <c r="Q21" s="86"/>
      <c r="R21" s="86"/>
      <c r="S21" s="86"/>
      <c r="T21" s="86"/>
      <c r="U21" s="86"/>
      <c r="V21" s="86"/>
      <c r="W21" s="86"/>
      <c r="X21" s="86"/>
      <c r="Y21" s="86"/>
      <c r="Z21" s="86"/>
      <c r="AA21" s="86"/>
      <c r="AB21" s="86"/>
      <c r="AC21" s="86"/>
      <c r="AD21" s="138"/>
    </row>
    <row r="22" spans="1:30" ht="5.25" customHeight="1" x14ac:dyDescent="0.2">
      <c r="A22" s="732"/>
      <c r="B22" s="580"/>
      <c r="C22" s="91"/>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141"/>
    </row>
    <row r="23" spans="1:30" ht="7.15" customHeight="1" x14ac:dyDescent="0.2">
      <c r="A23" s="732"/>
      <c r="B23" s="98"/>
      <c r="C23" s="98"/>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149"/>
    </row>
    <row r="24" spans="1:30" ht="10.5" customHeight="1" x14ac:dyDescent="0.2">
      <c r="A24" s="732"/>
      <c r="B24" s="98"/>
      <c r="C24" s="564" t="s">
        <v>425</v>
      </c>
      <c r="D24" s="715"/>
      <c r="E24" s="71"/>
      <c r="F24" s="181">
        <v>285244.63400000002</v>
      </c>
      <c r="G24" s="181"/>
      <c r="H24" s="181">
        <v>1165590.1725860001</v>
      </c>
      <c r="I24" s="356"/>
      <c r="J24" s="181">
        <v>47387.067999999999</v>
      </c>
      <c r="K24" s="356"/>
      <c r="L24" s="181"/>
      <c r="M24" s="181"/>
      <c r="N24" s="181"/>
      <c r="O24" s="181"/>
      <c r="P24" s="356">
        <f>R24-J24</f>
        <v>329659.80175434262</v>
      </c>
      <c r="Q24" s="356"/>
      <c r="R24" s="181">
        <v>377046.8697543426</v>
      </c>
      <c r="S24" s="356"/>
      <c r="T24" s="356">
        <f>F24+H24+R24</f>
        <v>1827881.6763403427</v>
      </c>
      <c r="U24" s="181"/>
      <c r="V24" s="181">
        <v>622084.2888185</v>
      </c>
      <c r="W24" s="356"/>
      <c r="X24" s="109">
        <v>426593.56099999993</v>
      </c>
      <c r="Y24" s="356"/>
      <c r="Z24" s="181">
        <v>201359.58800000002</v>
      </c>
      <c r="AA24" s="181"/>
      <c r="AB24" s="356">
        <f>V24+X24+Z24</f>
        <v>1250037.4378185</v>
      </c>
      <c r="AC24" s="71"/>
      <c r="AD24" s="149"/>
    </row>
    <row r="25" spans="1:30" ht="7.15" customHeight="1" x14ac:dyDescent="0.2">
      <c r="A25" s="732"/>
      <c r="B25" s="98"/>
      <c r="C25" s="98"/>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149"/>
    </row>
    <row r="26" spans="1:30" x14ac:dyDescent="0.2">
      <c r="A26" s="732"/>
      <c r="B26" s="98"/>
      <c r="C26" s="564">
        <v>2021</v>
      </c>
      <c r="D26" s="715"/>
      <c r="E26" s="71"/>
      <c r="F26" s="181">
        <v>249550.79300000001</v>
      </c>
      <c r="G26" s="181"/>
      <c r="H26" s="181">
        <v>1207300.9527399999</v>
      </c>
      <c r="I26" s="356"/>
      <c r="J26" s="181">
        <v>45347.184000000001</v>
      </c>
      <c r="K26" s="356"/>
      <c r="L26" s="181"/>
      <c r="M26" s="181"/>
      <c r="N26" s="181"/>
      <c r="O26" s="181"/>
      <c r="P26" s="356">
        <f>R26-J26</f>
        <v>424321.64766904048</v>
      </c>
      <c r="Q26" s="356"/>
      <c r="R26" s="181">
        <v>469668.83166904049</v>
      </c>
      <c r="S26" s="356"/>
      <c r="T26" s="356">
        <f>F26+H26+R26</f>
        <v>1926520.5774090404</v>
      </c>
      <c r="U26" s="181"/>
      <c r="V26" s="181">
        <v>653245.26902800007</v>
      </c>
      <c r="W26" s="356"/>
      <c r="X26" s="109">
        <v>501961.30900000001</v>
      </c>
      <c r="Y26" s="356"/>
      <c r="Z26" s="181">
        <v>285244.63400000002</v>
      </c>
      <c r="AA26" s="181"/>
      <c r="AB26" s="356">
        <f>V26+X26+Z26</f>
        <v>1440451.212028</v>
      </c>
      <c r="AC26" s="71"/>
      <c r="AD26" s="149"/>
    </row>
    <row r="27" spans="1:30" ht="7.15" customHeight="1" x14ac:dyDescent="0.2">
      <c r="A27" s="732"/>
      <c r="B27" s="98"/>
      <c r="C27" s="98"/>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149"/>
    </row>
    <row r="28" spans="1:30" x14ac:dyDescent="0.2">
      <c r="A28" s="732"/>
      <c r="B28" s="98"/>
      <c r="C28" s="564">
        <v>2020</v>
      </c>
      <c r="D28" s="71"/>
      <c r="E28" s="71"/>
      <c r="F28" s="181">
        <v>244930</v>
      </c>
      <c r="G28" s="181"/>
      <c r="H28" s="181">
        <v>1221892.7181700002</v>
      </c>
      <c r="I28" s="356"/>
      <c r="J28" s="181">
        <v>56421</v>
      </c>
      <c r="K28" s="356"/>
      <c r="L28" s="181"/>
      <c r="M28" s="181"/>
      <c r="N28" s="181"/>
      <c r="O28" s="181"/>
      <c r="P28" s="356">
        <f>R28-J28</f>
        <v>458281</v>
      </c>
      <c r="Q28" s="356"/>
      <c r="R28" s="181">
        <v>514702</v>
      </c>
      <c r="S28" s="356"/>
      <c r="T28" s="356">
        <f>F28+H28+R28</f>
        <v>1981524.7181700002</v>
      </c>
      <c r="U28" s="181"/>
      <c r="V28" s="181">
        <v>565165.37101</v>
      </c>
      <c r="W28" s="356"/>
      <c r="X28" s="109">
        <v>518731.95600000001</v>
      </c>
      <c r="Y28" s="356"/>
      <c r="Z28" s="181">
        <v>249551</v>
      </c>
      <c r="AA28" s="181"/>
      <c r="AB28" s="356">
        <f>V28+X28+Z28</f>
        <v>1333448.3270100001</v>
      </c>
      <c r="AC28" s="71"/>
      <c r="AD28" s="149"/>
    </row>
    <row r="29" spans="1:30" ht="7.15" customHeight="1" x14ac:dyDescent="0.2">
      <c r="A29" s="732"/>
      <c r="B29" s="98"/>
      <c r="C29" s="98"/>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149"/>
    </row>
    <row r="30" spans="1:30" x14ac:dyDescent="0.2">
      <c r="A30" s="732"/>
      <c r="B30" s="95"/>
      <c r="C30" s="564">
        <v>2019</v>
      </c>
      <c r="F30" s="123">
        <v>174004</v>
      </c>
      <c r="G30" s="123"/>
      <c r="H30" s="123">
        <v>1082700.0549400002</v>
      </c>
      <c r="I30" s="123"/>
      <c r="J30" s="123">
        <v>61227</v>
      </c>
      <c r="K30" s="123"/>
      <c r="L30" s="123"/>
      <c r="M30" s="123"/>
      <c r="N30" s="123"/>
      <c r="O30" s="123"/>
      <c r="P30" s="123">
        <f>R30-J30</f>
        <v>578603</v>
      </c>
      <c r="Q30" s="109"/>
      <c r="R30" s="109">
        <v>639830</v>
      </c>
      <c r="S30" s="123"/>
      <c r="T30" s="123">
        <f>F30+H30+R30</f>
        <v>1896534.0549400002</v>
      </c>
      <c r="U30" s="123"/>
      <c r="V30" s="123">
        <v>631303.67320999992</v>
      </c>
      <c r="W30" s="123"/>
      <c r="X30" s="123">
        <v>515466</v>
      </c>
      <c r="Y30" s="123"/>
      <c r="Z30" s="123">
        <v>244930</v>
      </c>
      <c r="AA30" s="123"/>
      <c r="AB30" s="123">
        <f>SUM(V30:Z30)</f>
        <v>1391699.6732099999</v>
      </c>
      <c r="AC30" s="71"/>
      <c r="AD30" s="588"/>
    </row>
    <row r="31" spans="1:30" ht="7.15" customHeight="1" x14ac:dyDescent="0.2">
      <c r="A31" s="732"/>
      <c r="B31" s="98"/>
      <c r="C31" s="581"/>
      <c r="D31" s="71"/>
      <c r="E31" s="71"/>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71"/>
      <c r="AD31" s="149"/>
    </row>
    <row r="32" spans="1:30" ht="11.25" customHeight="1" x14ac:dyDescent="0.2">
      <c r="A32" s="732"/>
      <c r="B32" s="98"/>
      <c r="C32" s="564"/>
      <c r="E32" s="265"/>
      <c r="F32" s="123"/>
      <c r="G32" s="123"/>
      <c r="H32" s="123"/>
      <c r="I32" s="123"/>
      <c r="J32" s="123"/>
      <c r="K32" s="123"/>
      <c r="L32" s="123"/>
      <c r="M32" s="123"/>
      <c r="N32" s="123"/>
      <c r="O32" s="123"/>
      <c r="P32" s="123"/>
      <c r="Q32" s="123"/>
      <c r="R32" s="109"/>
      <c r="S32" s="123"/>
      <c r="T32" s="123"/>
      <c r="U32" s="123"/>
      <c r="V32" s="123"/>
      <c r="W32" s="123"/>
      <c r="X32" s="123"/>
      <c r="Y32" s="123"/>
      <c r="Z32" s="123"/>
      <c r="AA32" s="123"/>
      <c r="AB32" s="123"/>
      <c r="AC32" s="71"/>
      <c r="AD32" s="149"/>
    </row>
    <row r="33" spans="1:32" ht="6" customHeight="1" x14ac:dyDescent="0.2">
      <c r="A33" s="732"/>
      <c r="B33" s="98"/>
      <c r="C33" s="564"/>
      <c r="D33" s="71"/>
      <c r="E33" s="265"/>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71"/>
      <c r="AD33" s="149"/>
    </row>
    <row r="34" spans="1:32" ht="11.25" customHeight="1" x14ac:dyDescent="0.2">
      <c r="A34" s="732"/>
      <c r="B34" s="95"/>
      <c r="C34" s="564"/>
      <c r="D34" s="71"/>
      <c r="E34" s="265"/>
      <c r="F34" s="109"/>
      <c r="G34" s="123"/>
      <c r="H34" s="123"/>
      <c r="I34" s="123"/>
      <c r="J34" s="123"/>
      <c r="K34" s="123"/>
      <c r="L34" s="123"/>
      <c r="M34" s="123"/>
      <c r="N34" s="123"/>
      <c r="O34" s="123"/>
      <c r="P34" s="123"/>
      <c r="Q34" s="123"/>
      <c r="R34" s="123"/>
      <c r="S34" s="123"/>
      <c r="T34" s="123"/>
      <c r="U34" s="123"/>
      <c r="V34" s="123"/>
      <c r="W34" s="123"/>
      <c r="X34" s="123"/>
      <c r="Y34" s="123"/>
      <c r="Z34" s="109"/>
      <c r="AA34" s="123"/>
      <c r="AB34" s="123"/>
      <c r="AC34" s="393"/>
      <c r="AD34" s="588"/>
    </row>
    <row r="35" spans="1:32" s="160" customFormat="1" ht="7.15" customHeight="1" x14ac:dyDescent="0.2">
      <c r="A35" s="732"/>
      <c r="B35" s="301"/>
      <c r="C35" s="582"/>
      <c r="D35" s="583"/>
      <c r="E35" s="583"/>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590"/>
      <c r="AD35" s="591"/>
    </row>
    <row r="36" spans="1:32" s="160" customFormat="1" ht="7.15" customHeight="1" x14ac:dyDescent="0.2">
      <c r="A36" s="732"/>
      <c r="B36" s="301"/>
      <c r="C36" s="563"/>
      <c r="D36" s="97"/>
      <c r="E36" s="101"/>
      <c r="F36" s="123"/>
      <c r="G36" s="123"/>
      <c r="H36" s="123"/>
      <c r="I36" s="123"/>
      <c r="J36" s="123"/>
      <c r="K36" s="123"/>
      <c r="L36" s="123"/>
      <c r="M36" s="123"/>
      <c r="N36" s="123"/>
      <c r="O36" s="123"/>
      <c r="P36" s="123"/>
      <c r="Q36" s="109"/>
      <c r="R36" s="123"/>
      <c r="S36" s="109"/>
      <c r="T36" s="147"/>
      <c r="U36" s="123"/>
      <c r="V36" s="123"/>
      <c r="W36" s="123"/>
      <c r="X36" s="123"/>
      <c r="Y36" s="123"/>
      <c r="Z36" s="123"/>
      <c r="AA36" s="123"/>
      <c r="AB36" s="123"/>
      <c r="AC36" s="589"/>
      <c r="AD36" s="357"/>
    </row>
    <row r="37" spans="1:32" s="160" customFormat="1" ht="11.25" customHeight="1" x14ac:dyDescent="0.2">
      <c r="A37" s="732"/>
      <c r="B37" s="301"/>
      <c r="C37" s="560">
        <v>2023</v>
      </c>
      <c r="D37" s="97"/>
      <c r="E37" s="159" t="s">
        <v>420</v>
      </c>
      <c r="F37" s="123">
        <v>201359.58800000002</v>
      </c>
      <c r="G37" s="123"/>
      <c r="H37" s="123">
        <v>109244.99759999999</v>
      </c>
      <c r="I37" s="123"/>
      <c r="J37" s="123">
        <v>4661.2910000000002</v>
      </c>
      <c r="K37" s="123"/>
      <c r="L37" s="123"/>
      <c r="M37" s="123"/>
      <c r="N37" s="123"/>
      <c r="O37" s="123"/>
      <c r="P37" s="356">
        <f>R37-J37</f>
        <v>24789.555745453978</v>
      </c>
      <c r="Q37" s="109"/>
      <c r="R37" s="123">
        <v>29450.846745453979</v>
      </c>
      <c r="S37" s="109"/>
      <c r="T37" s="356">
        <f>F37+H37+R37</f>
        <v>340055.432345454</v>
      </c>
      <c r="U37" s="123"/>
      <c r="V37" s="123">
        <v>40867.309399000012</v>
      </c>
      <c r="W37" s="123"/>
      <c r="X37" s="123">
        <v>27789.051999999992</v>
      </c>
      <c r="Y37" s="123"/>
      <c r="Z37" s="123">
        <v>194553.13399999999</v>
      </c>
      <c r="AA37" s="123"/>
      <c r="AB37" s="356">
        <f>V37+X37+Z37</f>
        <v>263209.49539900001</v>
      </c>
      <c r="AC37" s="589"/>
      <c r="AD37" s="357"/>
    </row>
    <row r="38" spans="1:32" s="160" customFormat="1" ht="6" customHeight="1" x14ac:dyDescent="0.2">
      <c r="A38" s="732"/>
      <c r="B38" s="301"/>
      <c r="C38" s="301"/>
      <c r="D38" s="97"/>
      <c r="E38" s="101"/>
      <c r="F38" s="123"/>
      <c r="G38" s="123"/>
      <c r="H38" s="123"/>
      <c r="I38" s="123"/>
      <c r="J38" s="123"/>
      <c r="K38" s="123"/>
      <c r="L38" s="123"/>
      <c r="M38" s="123"/>
      <c r="N38" s="123"/>
      <c r="O38" s="123"/>
      <c r="P38" s="123"/>
      <c r="Q38" s="109"/>
      <c r="R38" s="123"/>
      <c r="S38" s="109"/>
      <c r="T38" s="147"/>
      <c r="U38" s="123"/>
      <c r="V38" s="123"/>
      <c r="W38" s="123"/>
      <c r="X38" s="123"/>
      <c r="Y38" s="123"/>
      <c r="Z38" s="123"/>
      <c r="AA38" s="123"/>
      <c r="AB38" s="123"/>
      <c r="AC38" s="589"/>
      <c r="AD38" s="357"/>
    </row>
    <row r="39" spans="1:32" s="160" customFormat="1" ht="12" customHeight="1" x14ac:dyDescent="0.2">
      <c r="A39" s="732"/>
      <c r="B39" s="301"/>
      <c r="C39" s="560">
        <v>2022</v>
      </c>
      <c r="D39" s="97"/>
      <c r="E39" s="159" t="s">
        <v>41</v>
      </c>
      <c r="F39" s="123">
        <v>193396.03600000002</v>
      </c>
      <c r="G39" s="123"/>
      <c r="H39" s="123">
        <v>79589.333916000003</v>
      </c>
      <c r="I39" s="123"/>
      <c r="J39" s="123">
        <v>4088.11</v>
      </c>
      <c r="K39" s="123"/>
      <c r="L39" s="123"/>
      <c r="M39" s="123"/>
      <c r="N39" s="123"/>
      <c r="O39" s="123"/>
      <c r="P39" s="356">
        <f>R39-J39</f>
        <v>26467.806507980316</v>
      </c>
      <c r="Q39" s="109"/>
      <c r="R39" s="123">
        <v>30555.916507980317</v>
      </c>
      <c r="S39" s="109"/>
      <c r="T39" s="356">
        <f>F39+H39+R39</f>
        <v>303541.28642398037</v>
      </c>
      <c r="U39" s="123"/>
      <c r="V39" s="123">
        <v>48797.421046999982</v>
      </c>
      <c r="W39" s="123"/>
      <c r="X39" s="123">
        <v>28589.191999999999</v>
      </c>
      <c r="Y39" s="123"/>
      <c r="Z39" s="123">
        <v>201359.58800000002</v>
      </c>
      <c r="AA39" s="123"/>
      <c r="AB39" s="356">
        <f>V39+X39+Z39</f>
        <v>278746.20104700001</v>
      </c>
      <c r="AC39" s="589"/>
      <c r="AD39" s="357"/>
    </row>
    <row r="40" spans="1:32" s="160" customFormat="1" ht="7.15" customHeight="1" x14ac:dyDescent="0.2">
      <c r="A40" s="732"/>
      <c r="B40" s="301"/>
      <c r="C40" s="301"/>
      <c r="D40" s="97"/>
      <c r="E40" s="101"/>
      <c r="F40" s="123"/>
      <c r="G40" s="123"/>
      <c r="H40" s="123"/>
      <c r="I40" s="123"/>
      <c r="J40" s="123"/>
      <c r="K40" s="123"/>
      <c r="L40" s="123"/>
      <c r="M40" s="123"/>
      <c r="N40" s="123"/>
      <c r="O40" s="123"/>
      <c r="P40" s="123"/>
      <c r="Q40" s="109"/>
      <c r="R40" s="123"/>
      <c r="S40" s="109"/>
      <c r="T40" s="147"/>
      <c r="U40" s="123"/>
      <c r="V40" s="123"/>
      <c r="W40" s="123"/>
      <c r="X40" s="123"/>
      <c r="Y40" s="123"/>
      <c r="Z40" s="123"/>
      <c r="AA40" s="123"/>
      <c r="AB40" s="123"/>
      <c r="AC40" s="589"/>
      <c r="AD40" s="357"/>
    </row>
    <row r="41" spans="1:32" s="160" customFormat="1" x14ac:dyDescent="0.2">
      <c r="A41" s="732"/>
      <c r="B41" s="301"/>
      <c r="C41" s="560"/>
      <c r="D41" s="97"/>
      <c r="E41" s="159" t="s">
        <v>419</v>
      </c>
      <c r="F41" s="123">
        <v>198180.96299999999</v>
      </c>
      <c r="G41" s="123"/>
      <c r="H41" s="123">
        <v>99301.967090000006</v>
      </c>
      <c r="I41" s="123"/>
      <c r="J41" s="123">
        <v>3593.4520000000002</v>
      </c>
      <c r="K41" s="123"/>
      <c r="L41" s="123"/>
      <c r="M41" s="123"/>
      <c r="N41" s="123"/>
      <c r="O41" s="123"/>
      <c r="P41" s="356">
        <f>R41-J41</f>
        <v>24454.080175439205</v>
      </c>
      <c r="Q41" s="109"/>
      <c r="R41" s="123">
        <v>28047.532175439206</v>
      </c>
      <c r="S41" s="109"/>
      <c r="T41" s="356">
        <f>F41+H41+R41</f>
        <v>325530.46226543922</v>
      </c>
      <c r="U41" s="123"/>
      <c r="V41" s="123">
        <v>50927.046747000015</v>
      </c>
      <c r="W41" s="123"/>
      <c r="X41" s="123">
        <v>28409.667000000001</v>
      </c>
      <c r="Y41" s="123"/>
      <c r="Z41" s="123">
        <v>193396.03600000002</v>
      </c>
      <c r="AA41" s="123"/>
      <c r="AB41" s="356">
        <f>V41+X41+Z41</f>
        <v>272732.74974700005</v>
      </c>
      <c r="AC41" s="109"/>
      <c r="AD41" s="335"/>
      <c r="AF41" s="614"/>
    </row>
    <row r="42" spans="1:32" s="160" customFormat="1" ht="7.15" customHeight="1" x14ac:dyDescent="0.2">
      <c r="A42" s="732"/>
      <c r="B42" s="301"/>
      <c r="C42" s="584"/>
      <c r="D42" s="690"/>
      <c r="E42" s="159"/>
      <c r="F42" s="181"/>
      <c r="G42" s="181"/>
      <c r="H42" s="181"/>
      <c r="I42" s="356"/>
      <c r="J42" s="181"/>
      <c r="K42" s="356"/>
      <c r="L42" s="181"/>
      <c r="M42" s="181"/>
      <c r="N42" s="181"/>
      <c r="O42" s="181"/>
      <c r="P42" s="356"/>
      <c r="Q42" s="356"/>
      <c r="R42" s="181"/>
      <c r="S42" s="356"/>
      <c r="T42" s="356"/>
      <c r="U42" s="181"/>
      <c r="V42" s="181"/>
      <c r="W42" s="181"/>
      <c r="X42" s="181"/>
      <c r="Y42" s="181"/>
      <c r="Z42" s="181"/>
      <c r="AA42" s="181"/>
      <c r="AB42" s="356"/>
      <c r="AC42" s="592"/>
      <c r="AD42" s="335"/>
      <c r="AF42" s="359"/>
    </row>
    <row r="43" spans="1:32" s="160" customFormat="1" ht="12.75" customHeight="1" x14ac:dyDescent="0.2">
      <c r="A43" s="732"/>
      <c r="B43" s="301"/>
      <c r="C43" s="560">
        <v>2022</v>
      </c>
      <c r="D43" s="38"/>
      <c r="E43" s="38" t="s">
        <v>421</v>
      </c>
      <c r="F43" s="109">
        <v>285244.63400000002</v>
      </c>
      <c r="G43" s="109"/>
      <c r="H43" s="109">
        <v>140023.53290000002</v>
      </c>
      <c r="I43" s="109"/>
      <c r="J43" s="109">
        <v>5416.2380000000003</v>
      </c>
      <c r="K43" s="109"/>
      <c r="L43" s="109"/>
      <c r="M43" s="109"/>
      <c r="N43" s="109"/>
      <c r="O43" s="109"/>
      <c r="P43" s="356">
        <f>R43-J43</f>
        <v>43129.613170681325</v>
      </c>
      <c r="Q43" s="109"/>
      <c r="R43" s="109">
        <v>48545.851170681322</v>
      </c>
      <c r="S43" s="109"/>
      <c r="T43" s="356">
        <f>F43+H43+R43</f>
        <v>473814.01807068137</v>
      </c>
      <c r="U43" s="109"/>
      <c r="V43" s="109">
        <v>51159.574150999979</v>
      </c>
      <c r="W43" s="109"/>
      <c r="X43" s="109">
        <v>43389.731999999996</v>
      </c>
      <c r="Y43" s="109"/>
      <c r="Z43" s="109">
        <v>313325.02400000003</v>
      </c>
      <c r="AA43" s="109"/>
      <c r="AB43" s="356">
        <f>V43+X43+Z43</f>
        <v>407874.330151</v>
      </c>
      <c r="AC43" s="592"/>
      <c r="AD43" s="335"/>
      <c r="AF43" s="359"/>
    </row>
    <row r="44" spans="1:32" s="160" customFormat="1" ht="5.25" customHeight="1" x14ac:dyDescent="0.2">
      <c r="A44" s="732"/>
      <c r="B44" s="301"/>
      <c r="C44" s="560"/>
      <c r="D44" s="38"/>
      <c r="E44" s="38"/>
      <c r="F44" s="109"/>
      <c r="G44" s="109"/>
      <c r="H44" s="109"/>
      <c r="I44" s="109"/>
      <c r="J44" s="109"/>
      <c r="K44" s="109"/>
      <c r="L44" s="109"/>
      <c r="M44" s="109"/>
      <c r="N44" s="109"/>
      <c r="O44" s="109"/>
      <c r="P44" s="109"/>
      <c r="Q44" s="109"/>
      <c r="R44" s="109"/>
      <c r="S44" s="109"/>
      <c r="T44" s="109"/>
      <c r="U44" s="109"/>
      <c r="V44" s="109"/>
      <c r="W44" s="109"/>
      <c r="X44" s="109"/>
      <c r="Y44" s="109"/>
      <c r="Z44" s="109"/>
      <c r="AA44" s="109"/>
      <c r="AB44" s="123"/>
      <c r="AC44" s="592"/>
      <c r="AD44" s="335"/>
      <c r="AF44" s="359"/>
    </row>
    <row r="45" spans="1:32" s="160" customFormat="1" ht="11.45" customHeight="1" x14ac:dyDescent="0.2">
      <c r="A45" s="732"/>
      <c r="B45" s="301"/>
      <c r="C45" s="560">
        <v>2021</v>
      </c>
      <c r="D45" s="159"/>
      <c r="E45" s="38" t="s">
        <v>41</v>
      </c>
      <c r="F45" s="109">
        <v>269420.505</v>
      </c>
      <c r="G45" s="109"/>
      <c r="H45" s="109">
        <v>113776.048</v>
      </c>
      <c r="I45" s="109"/>
      <c r="J45" s="109">
        <v>3774.7689999999998</v>
      </c>
      <c r="K45" s="109"/>
      <c r="L45" s="109"/>
      <c r="M45" s="109"/>
      <c r="N45" s="109"/>
      <c r="O45" s="109"/>
      <c r="P45" s="356">
        <f>R45-J45</f>
        <v>37914.964900493695</v>
      </c>
      <c r="Q45" s="109"/>
      <c r="R45" s="109">
        <v>41689.733900493695</v>
      </c>
      <c r="S45" s="109"/>
      <c r="T45" s="356">
        <f>F45+H45+R45</f>
        <v>424886.28690049372</v>
      </c>
      <c r="U45" s="109"/>
      <c r="V45" s="109">
        <v>45982.343009000004</v>
      </c>
      <c r="W45" s="109"/>
      <c r="X45" s="109">
        <v>42617.846999999994</v>
      </c>
      <c r="Y45" s="109"/>
      <c r="Z45" s="109">
        <v>285244.63400000002</v>
      </c>
      <c r="AA45" s="109"/>
      <c r="AB45" s="356">
        <f>V45+X45+Z45</f>
        <v>373844.82400900003</v>
      </c>
      <c r="AC45" s="592"/>
      <c r="AD45" s="335"/>
      <c r="AF45" s="359"/>
    </row>
    <row r="46" spans="1:32" s="160" customFormat="1" ht="6.75" customHeight="1" x14ac:dyDescent="0.2">
      <c r="A46" s="732"/>
      <c r="B46" s="301"/>
      <c r="C46" s="562"/>
      <c r="D46" s="38"/>
      <c r="E46" s="38"/>
      <c r="F46" s="109"/>
      <c r="G46" s="109"/>
      <c r="H46" s="109"/>
      <c r="I46" s="109"/>
      <c r="J46" s="109"/>
      <c r="K46" s="109"/>
      <c r="L46" s="109"/>
      <c r="M46" s="109"/>
      <c r="N46" s="109"/>
      <c r="O46" s="109"/>
      <c r="P46" s="109"/>
      <c r="Q46" s="109"/>
      <c r="R46" s="109"/>
      <c r="S46" s="109"/>
      <c r="T46" s="109"/>
      <c r="U46" s="109"/>
      <c r="V46" s="109"/>
      <c r="W46" s="109"/>
      <c r="X46" s="109"/>
      <c r="Y46" s="109"/>
      <c r="Z46" s="109"/>
      <c r="AA46" s="109"/>
      <c r="AB46" s="123"/>
      <c r="AC46" s="592"/>
      <c r="AD46" s="335"/>
      <c r="AF46" s="359"/>
    </row>
    <row r="47" spans="1:32" s="160" customFormat="1" x14ac:dyDescent="0.2">
      <c r="A47" s="732"/>
      <c r="B47" s="301"/>
      <c r="C47" s="560"/>
      <c r="D47" s="159"/>
      <c r="E47" s="38" t="s">
        <v>419</v>
      </c>
      <c r="F47" s="109">
        <v>281718.17300000001</v>
      </c>
      <c r="G47" s="109"/>
      <c r="H47" s="109">
        <v>100516.41816</v>
      </c>
      <c r="I47" s="109"/>
      <c r="J47" s="109">
        <v>3220.5970000000002</v>
      </c>
      <c r="K47" s="109"/>
      <c r="L47" s="109"/>
      <c r="M47" s="109"/>
      <c r="N47" s="109"/>
      <c r="O47" s="109"/>
      <c r="P47" s="356">
        <f>R47-J47</f>
        <v>27272.733746862432</v>
      </c>
      <c r="Q47" s="109"/>
      <c r="R47" s="109">
        <v>30493.330746862433</v>
      </c>
      <c r="S47" s="109"/>
      <c r="T47" s="356">
        <f>F47+H47+R47</f>
        <v>412727.92190686247</v>
      </c>
      <c r="U47" s="109"/>
      <c r="V47" s="109">
        <v>60942.432078999984</v>
      </c>
      <c r="W47" s="109"/>
      <c r="X47" s="109">
        <v>43317.417000000001</v>
      </c>
      <c r="Y47" s="109"/>
      <c r="Z47" s="109">
        <v>269420.505</v>
      </c>
      <c r="AA47" s="109"/>
      <c r="AB47" s="356">
        <f>V47+X47+Z47</f>
        <v>373680.35407899995</v>
      </c>
      <c r="AC47" s="592"/>
      <c r="AD47" s="335"/>
      <c r="AF47" s="359"/>
    </row>
    <row r="48" spans="1:32" s="160" customFormat="1" ht="7.15" customHeight="1" x14ac:dyDescent="0.2">
      <c r="A48" s="732"/>
      <c r="B48" s="301"/>
      <c r="C48" s="562"/>
      <c r="D48" s="38"/>
      <c r="E48" s="38"/>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592"/>
      <c r="AD48" s="335"/>
      <c r="AF48" s="359"/>
    </row>
    <row r="49" spans="1:30" ht="3.75" customHeight="1" x14ac:dyDescent="0.2">
      <c r="A49" s="732"/>
      <c r="B49" s="266"/>
      <c r="C49" s="266"/>
      <c r="D49" s="269"/>
      <c r="E49" s="269"/>
      <c r="F49" s="379"/>
      <c r="G49" s="118"/>
      <c r="H49" s="379"/>
      <c r="I49" s="118"/>
      <c r="J49" s="379"/>
      <c r="K49" s="118"/>
      <c r="L49" s="379"/>
      <c r="M49" s="118"/>
      <c r="N49" s="379"/>
      <c r="O49" s="379"/>
      <c r="P49" s="379"/>
      <c r="Q49" s="379"/>
      <c r="R49" s="379"/>
      <c r="S49" s="379"/>
      <c r="T49" s="379"/>
      <c r="U49" s="379"/>
      <c r="V49" s="379"/>
      <c r="W49" s="379"/>
      <c r="X49" s="269"/>
      <c r="Y49" s="379"/>
      <c r="Z49" s="379"/>
      <c r="AA49" s="379"/>
      <c r="AB49" s="269"/>
      <c r="AC49" s="593"/>
      <c r="AD49" s="283"/>
    </row>
    <row r="50" spans="1:30" ht="15" customHeight="1" x14ac:dyDescent="0.2">
      <c r="A50" s="732"/>
      <c r="C50" s="111" t="s">
        <v>42</v>
      </c>
      <c r="D50" s="111"/>
      <c r="H50" s="111"/>
      <c r="V50" s="730" t="s">
        <v>43</v>
      </c>
      <c r="W50" s="730"/>
      <c r="X50" s="730"/>
      <c r="Y50" s="730"/>
      <c r="Z50" s="730"/>
      <c r="AA50" s="730"/>
      <c r="AB50" s="730"/>
      <c r="AC50" s="730"/>
    </row>
    <row r="51" spans="1:30" ht="12.75" customHeight="1" x14ac:dyDescent="0.2">
      <c r="E51" s="585" t="s">
        <v>44</v>
      </c>
      <c r="F51" s="111"/>
    </row>
    <row r="52" spans="1:30" ht="10.5" customHeight="1" x14ac:dyDescent="0.2">
      <c r="E52" s="586" t="s">
        <v>45</v>
      </c>
      <c r="F52" s="228"/>
      <c r="X52" s="111"/>
    </row>
    <row r="53" spans="1:30" x14ac:dyDescent="0.2">
      <c r="E53" s="585" t="s">
        <v>46</v>
      </c>
      <c r="F53" s="111"/>
    </row>
    <row r="54" spans="1:30" x14ac:dyDescent="0.2">
      <c r="E54" s="586" t="s">
        <v>47</v>
      </c>
      <c r="F54" s="228"/>
    </row>
    <row r="55" spans="1:30" x14ac:dyDescent="0.2">
      <c r="V55" s="123"/>
    </row>
    <row r="56" spans="1:30" x14ac:dyDescent="0.2">
      <c r="T56" s="100"/>
    </row>
    <row r="58" spans="1:30" x14ac:dyDescent="0.2">
      <c r="F58" s="587"/>
      <c r="G58" s="587"/>
      <c r="H58" s="587"/>
      <c r="I58" s="587"/>
      <c r="J58" s="587"/>
      <c r="K58" s="587"/>
      <c r="L58" s="587"/>
      <c r="M58" s="587"/>
      <c r="N58" s="587"/>
      <c r="O58" s="587"/>
      <c r="P58" s="587"/>
      <c r="Q58" s="587"/>
      <c r="R58" s="587"/>
      <c r="S58" s="587"/>
      <c r="T58" s="587"/>
      <c r="U58" s="587"/>
      <c r="V58" s="587"/>
      <c r="W58" s="587"/>
      <c r="X58" s="587"/>
      <c r="Y58" s="587"/>
      <c r="Z58" s="587"/>
      <c r="AA58" s="587"/>
      <c r="AB58" s="587"/>
    </row>
    <row r="62" spans="1:30" x14ac:dyDescent="0.2">
      <c r="T62" s="157"/>
      <c r="V62" s="157"/>
      <c r="X62" s="157"/>
    </row>
    <row r="64" spans="1:30" x14ac:dyDescent="0.2">
      <c r="T64" s="100"/>
      <c r="V64" s="100"/>
    </row>
    <row r="65" spans="20:24" x14ac:dyDescent="0.2">
      <c r="T65" s="157"/>
      <c r="V65" s="157"/>
      <c r="X65" s="157"/>
    </row>
    <row r="67" spans="20:24" x14ac:dyDescent="0.2">
      <c r="T67" s="100"/>
      <c r="V67" s="100"/>
    </row>
    <row r="68" spans="20:24" x14ac:dyDescent="0.2">
      <c r="T68" s="157"/>
      <c r="V68" s="157"/>
      <c r="X68" s="157"/>
    </row>
  </sheetData>
  <mergeCells count="5">
    <mergeCell ref="L16:P16"/>
    <mergeCell ref="L17:P17"/>
    <mergeCell ref="V50:AC50"/>
    <mergeCell ref="A4:A50"/>
    <mergeCell ref="AC9:AC10"/>
  </mergeCells>
  <printOptions verticalCentered="1"/>
  <pageMargins left="0.24" right="0.24" top="0.51" bottom="0.51" header="0.51" footer="0.51"/>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45"/>
  <sheetViews>
    <sheetView zoomScale="106" zoomScaleNormal="106" zoomScaleSheetLayoutView="100" workbookViewId="0"/>
  </sheetViews>
  <sheetFormatPr defaultColWidth="7.7109375" defaultRowHeight="11.25" x14ac:dyDescent="0.2"/>
  <cols>
    <col min="1" max="1" width="4.28515625" style="64" customWidth="1"/>
    <col min="2" max="2" width="5.7109375" style="551" customWidth="1"/>
    <col min="3" max="3" width="4.42578125" style="64" customWidth="1"/>
    <col min="4" max="4" width="15.7109375" style="64" customWidth="1"/>
    <col min="5" max="5" width="9.7109375" style="64" customWidth="1"/>
    <col min="6" max="6" width="12.28515625" style="64" customWidth="1"/>
    <col min="7" max="7" width="12.7109375" style="64" customWidth="1"/>
    <col min="8" max="8" width="12.28515625" style="64" customWidth="1"/>
    <col min="9" max="9" width="8.7109375" style="64" customWidth="1"/>
    <col min="10" max="10" width="12.28515625" style="64" customWidth="1"/>
    <col min="11" max="11" width="10.7109375" style="64" customWidth="1"/>
    <col min="12" max="12" width="8.28515625" style="64" hidden="1" customWidth="1"/>
    <col min="13" max="13" width="7.7109375" style="64" hidden="1" customWidth="1"/>
    <col min="14" max="14" width="7.5703125" style="64" customWidth="1"/>
    <col min="15" max="15" width="7" style="64" customWidth="1"/>
    <col min="16" max="16" width="3.7109375" style="64" customWidth="1"/>
    <col min="17" max="17" width="8.42578125" style="64" customWidth="1"/>
    <col min="18" max="18" width="5" style="64" customWidth="1"/>
    <col min="19" max="19" width="1.5703125" style="64" customWidth="1"/>
    <col min="20" max="20" width="6.28515625" style="64" bestFit="1" customWidth="1"/>
    <col min="21" max="16384" width="7.7109375" style="64"/>
  </cols>
  <sheetData>
    <row r="1" spans="1:19" s="540" customFormat="1" ht="12" customHeight="1" x14ac:dyDescent="0.2">
      <c r="B1" s="552" t="s">
        <v>48</v>
      </c>
      <c r="C1" s="553"/>
      <c r="D1" s="553"/>
      <c r="E1" s="553"/>
      <c r="F1" s="553"/>
    </row>
    <row r="2" spans="1:19" s="540" customFormat="1" ht="12" customHeight="1" x14ac:dyDescent="0.2">
      <c r="B2" s="554" t="s">
        <v>49</v>
      </c>
      <c r="C2" s="65"/>
      <c r="E2" s="449"/>
      <c r="F2" s="449"/>
    </row>
    <row r="3" spans="1:19" ht="12" customHeight="1" x14ac:dyDescent="0.2">
      <c r="P3" s="734" t="s">
        <v>2</v>
      </c>
      <c r="Q3" s="734"/>
      <c r="R3" s="734"/>
      <c r="S3" s="464"/>
    </row>
    <row r="4" spans="1:19" ht="12" customHeight="1" x14ac:dyDescent="0.2">
      <c r="A4" s="731" t="s">
        <v>94</v>
      </c>
      <c r="Q4" s="735" t="s">
        <v>3</v>
      </c>
      <c r="R4" s="735"/>
    </row>
    <row r="5" spans="1:19" ht="5.25" customHeight="1" x14ac:dyDescent="0.2">
      <c r="A5" s="740"/>
    </row>
    <row r="6" spans="1:19" ht="11.1" customHeight="1" x14ac:dyDescent="0.2">
      <c r="A6" s="740"/>
      <c r="B6" s="555"/>
      <c r="C6" s="230"/>
      <c r="D6" s="230"/>
      <c r="E6" s="230"/>
      <c r="F6" s="230"/>
      <c r="G6" s="230"/>
      <c r="H6" s="230"/>
      <c r="I6" s="230"/>
      <c r="J6" s="230"/>
      <c r="K6" s="230"/>
      <c r="L6" s="230"/>
      <c r="M6" s="230"/>
      <c r="N6" s="230"/>
      <c r="O6" s="230"/>
      <c r="P6" s="230"/>
      <c r="Q6" s="230"/>
      <c r="R6" s="442"/>
    </row>
    <row r="7" spans="1:19" ht="11.1" customHeight="1" x14ac:dyDescent="0.2">
      <c r="A7" s="740"/>
      <c r="B7" s="736" t="s">
        <v>50</v>
      </c>
      <c r="C7" s="737"/>
      <c r="D7" s="153"/>
      <c r="E7" s="155" t="s">
        <v>28</v>
      </c>
      <c r="F7" s="153"/>
      <c r="G7" s="153"/>
      <c r="H7" s="153"/>
      <c r="I7" s="153"/>
      <c r="J7" s="153"/>
      <c r="K7" s="155" t="s">
        <v>51</v>
      </c>
      <c r="L7" s="153"/>
      <c r="M7" s="153"/>
      <c r="N7" s="153"/>
      <c r="O7" s="153"/>
      <c r="P7" s="153"/>
      <c r="Q7" s="575" t="s">
        <v>13</v>
      </c>
      <c r="R7" s="168"/>
    </row>
    <row r="8" spans="1:19" ht="10.5" customHeight="1" x14ac:dyDescent="0.2">
      <c r="A8" s="740"/>
      <c r="B8" s="738" t="s">
        <v>52</v>
      </c>
      <c r="C8" s="739"/>
      <c r="D8" s="153"/>
      <c r="E8" s="234" t="s">
        <v>53</v>
      </c>
      <c r="F8" s="153"/>
      <c r="G8" s="153"/>
      <c r="H8" s="153"/>
      <c r="I8" s="153"/>
      <c r="J8" s="153"/>
      <c r="K8" s="234" t="s">
        <v>54</v>
      </c>
      <c r="L8" s="153"/>
      <c r="M8" s="153"/>
      <c r="N8" s="153"/>
      <c r="O8" s="153"/>
      <c r="P8" s="153"/>
      <c r="Q8" s="575" t="s">
        <v>12</v>
      </c>
      <c r="R8" s="168"/>
    </row>
    <row r="9" spans="1:19" ht="11.25" customHeight="1" x14ac:dyDescent="0.2">
      <c r="A9" s="740"/>
      <c r="B9" s="556"/>
      <c r="C9" s="153"/>
      <c r="D9" s="153"/>
      <c r="E9" s="257"/>
      <c r="F9" s="257"/>
      <c r="G9" s="257"/>
      <c r="H9" s="257"/>
      <c r="I9" s="257"/>
      <c r="J9" s="153"/>
      <c r="K9" s="257"/>
      <c r="L9" s="257"/>
      <c r="M9" s="257"/>
      <c r="N9" s="257"/>
      <c r="O9" s="257"/>
      <c r="P9" s="153"/>
      <c r="Q9" s="576" t="s">
        <v>22</v>
      </c>
      <c r="R9" s="168"/>
    </row>
    <row r="10" spans="1:19" ht="15.75" customHeight="1" x14ac:dyDescent="0.2">
      <c r="A10" s="740"/>
      <c r="B10" s="556"/>
      <c r="C10" s="153"/>
      <c r="D10" s="153"/>
      <c r="E10" s="155" t="s">
        <v>55</v>
      </c>
      <c r="F10" s="155"/>
      <c r="G10" s="557" t="s">
        <v>56</v>
      </c>
      <c r="H10" s="155"/>
      <c r="I10" s="570" t="s">
        <v>13</v>
      </c>
      <c r="J10" s="153"/>
      <c r="K10" s="557"/>
      <c r="L10" s="153"/>
      <c r="M10" s="557" t="s">
        <v>39</v>
      </c>
      <c r="N10" s="153"/>
      <c r="O10" s="557"/>
      <c r="P10" s="155"/>
      <c r="Q10" s="577" t="s">
        <v>18</v>
      </c>
      <c r="R10" s="168"/>
    </row>
    <row r="11" spans="1:19" ht="9.75" customHeight="1" x14ac:dyDescent="0.2">
      <c r="A11" s="740"/>
      <c r="B11" s="556"/>
      <c r="C11" s="153"/>
      <c r="D11" s="153"/>
      <c r="E11" s="234" t="s">
        <v>57</v>
      </c>
      <c r="F11" s="155"/>
      <c r="G11" s="155" t="s">
        <v>58</v>
      </c>
      <c r="H11" s="155"/>
      <c r="I11" s="571" t="s">
        <v>22</v>
      </c>
      <c r="J11" s="153"/>
      <c r="K11" s="155"/>
      <c r="L11" s="153"/>
      <c r="M11" s="572" t="s">
        <v>40</v>
      </c>
      <c r="N11" s="153"/>
      <c r="O11" s="572"/>
      <c r="P11" s="234"/>
      <c r="Q11" s="86"/>
      <c r="R11" s="168"/>
    </row>
    <row r="12" spans="1:19" ht="9.75" customHeight="1" x14ac:dyDescent="0.2">
      <c r="A12" s="740"/>
      <c r="B12" s="556"/>
      <c r="C12" s="153"/>
      <c r="D12" s="153"/>
      <c r="E12" s="234" t="s">
        <v>59</v>
      </c>
      <c r="F12" s="234"/>
      <c r="G12" s="234" t="s">
        <v>60</v>
      </c>
      <c r="H12" s="234"/>
      <c r="I12" s="476"/>
      <c r="J12" s="153"/>
      <c r="K12" s="155"/>
      <c r="L12" s="153"/>
      <c r="M12" s="153"/>
      <c r="N12" s="153"/>
      <c r="O12" s="153"/>
      <c r="P12" s="153"/>
      <c r="Q12" s="153"/>
      <c r="R12" s="168"/>
    </row>
    <row r="13" spans="1:19" ht="9.75" customHeight="1" x14ac:dyDescent="0.2">
      <c r="A13" s="740"/>
      <c r="B13" s="556"/>
      <c r="C13" s="153"/>
      <c r="D13" s="153"/>
      <c r="E13" s="153"/>
      <c r="F13" s="234"/>
      <c r="G13" s="234" t="s">
        <v>61</v>
      </c>
      <c r="H13" s="234"/>
      <c r="I13" s="153"/>
      <c r="J13" s="153"/>
      <c r="K13" s="234"/>
      <c r="L13" s="153"/>
      <c r="M13" s="153"/>
      <c r="N13" s="153"/>
      <c r="O13" s="153"/>
      <c r="P13" s="153"/>
      <c r="Q13" s="153"/>
      <c r="R13" s="168"/>
    </row>
    <row r="14" spans="1:19" ht="9.75" customHeight="1" x14ac:dyDescent="0.2">
      <c r="A14" s="740"/>
      <c r="B14" s="556"/>
      <c r="C14" s="153"/>
      <c r="D14" s="153"/>
      <c r="E14" s="153"/>
      <c r="F14" s="153"/>
      <c r="G14" s="153"/>
      <c r="H14" s="153"/>
      <c r="I14" s="153"/>
      <c r="J14" s="153"/>
      <c r="K14" s="234"/>
      <c r="L14" s="153"/>
      <c r="M14" s="153"/>
      <c r="N14" s="153"/>
      <c r="O14" s="153"/>
      <c r="P14" s="153"/>
      <c r="Q14" s="153"/>
      <c r="R14" s="168"/>
    </row>
    <row r="15" spans="1:19" ht="9.75" customHeight="1" x14ac:dyDescent="0.2">
      <c r="A15" s="740"/>
      <c r="B15" s="558"/>
      <c r="C15" s="257"/>
      <c r="D15" s="257"/>
      <c r="E15" s="257"/>
      <c r="F15" s="257"/>
      <c r="G15" s="257"/>
      <c r="H15" s="257"/>
      <c r="I15" s="257"/>
      <c r="J15" s="257"/>
      <c r="K15" s="257"/>
      <c r="L15" s="257"/>
      <c r="M15" s="257"/>
      <c r="N15" s="257"/>
      <c r="O15" s="257"/>
      <c r="P15" s="257"/>
      <c r="Q15" s="257"/>
      <c r="R15" s="280"/>
    </row>
    <row r="16" spans="1:19" ht="6.75" customHeight="1" x14ac:dyDescent="0.2">
      <c r="A16" s="740"/>
      <c r="B16" s="559"/>
      <c r="R16" s="578"/>
    </row>
    <row r="17" spans="1:18" ht="11.25" customHeight="1" x14ac:dyDescent="0.2">
      <c r="A17" s="740"/>
      <c r="B17" s="673" t="s">
        <v>417</v>
      </c>
      <c r="C17" s="715"/>
      <c r="E17" s="100">
        <v>44634.701999999997</v>
      </c>
      <c r="F17" s="182"/>
      <c r="G17" s="100">
        <v>2752.366</v>
      </c>
      <c r="H17" s="100"/>
      <c r="I17" s="109">
        <f>E17+G17</f>
        <v>47387.067999999999</v>
      </c>
      <c r="K17" s="181">
        <f>Q17-I17</f>
        <v>329659.80175434262</v>
      </c>
      <c r="Q17" s="109">
        <v>377046.8697543426</v>
      </c>
      <c r="R17" s="142"/>
    </row>
    <row r="18" spans="1:18" ht="9" customHeight="1" x14ac:dyDescent="0.2">
      <c r="A18" s="740"/>
      <c r="B18" s="674"/>
      <c r="R18" s="142"/>
    </row>
    <row r="19" spans="1:18" x14ac:dyDescent="0.2">
      <c r="A19" s="740"/>
      <c r="B19" s="673" t="s">
        <v>413</v>
      </c>
      <c r="C19" s="715"/>
      <c r="E19" s="100">
        <v>41895.231</v>
      </c>
      <c r="F19" s="182"/>
      <c r="G19" s="100">
        <v>3451.953</v>
      </c>
      <c r="H19" s="100"/>
      <c r="I19" s="109">
        <v>45347.184000000001</v>
      </c>
      <c r="K19" s="181">
        <f>Q19-I19</f>
        <v>424321.64766904048</v>
      </c>
      <c r="Q19" s="109">
        <v>469668.83166904049</v>
      </c>
      <c r="R19" s="142"/>
    </row>
    <row r="20" spans="1:18" x14ac:dyDescent="0.2">
      <c r="A20" s="740"/>
      <c r="B20" s="674"/>
      <c r="R20" s="142"/>
    </row>
    <row r="21" spans="1:18" x14ac:dyDescent="0.2">
      <c r="A21" s="740"/>
      <c r="B21" s="673" t="s">
        <v>412</v>
      </c>
      <c r="E21" s="100">
        <v>52654</v>
      </c>
      <c r="F21" s="182"/>
      <c r="G21" s="100">
        <v>3767</v>
      </c>
      <c r="H21" s="100"/>
      <c r="I21" s="109">
        <f>E21+G21</f>
        <v>56421</v>
      </c>
      <c r="K21" s="181">
        <f>Q21-I21</f>
        <v>458281</v>
      </c>
      <c r="Q21" s="109">
        <v>514702</v>
      </c>
      <c r="R21" s="142"/>
    </row>
    <row r="22" spans="1:18" ht="9" customHeight="1" x14ac:dyDescent="0.2">
      <c r="A22" s="740"/>
      <c r="B22" s="674"/>
      <c r="R22" s="142"/>
    </row>
    <row r="23" spans="1:18" x14ac:dyDescent="0.2">
      <c r="A23" s="740"/>
      <c r="B23" s="673" t="s">
        <v>303</v>
      </c>
      <c r="E23" s="100">
        <v>58247</v>
      </c>
      <c r="F23" s="182"/>
      <c r="G23" s="100">
        <v>2980</v>
      </c>
      <c r="H23" s="100"/>
      <c r="I23" s="109">
        <f>E23+G23</f>
        <v>61227</v>
      </c>
      <c r="K23" s="181">
        <f>Q23-I23</f>
        <v>578603</v>
      </c>
      <c r="Q23" s="123">
        <v>639830</v>
      </c>
      <c r="R23" s="142"/>
    </row>
    <row r="24" spans="1:18" ht="6.75" customHeight="1" x14ac:dyDescent="0.2">
      <c r="A24" s="740"/>
      <c r="B24" s="674"/>
      <c r="I24" s="181"/>
      <c r="R24" s="142"/>
    </row>
    <row r="25" spans="1:18" ht="11.25" customHeight="1" x14ac:dyDescent="0.2">
      <c r="A25" s="740"/>
      <c r="B25" s="673"/>
      <c r="C25" s="160"/>
      <c r="D25" s="265"/>
      <c r="E25" s="561"/>
      <c r="F25" s="182"/>
      <c r="G25" s="107"/>
      <c r="H25" s="107"/>
      <c r="I25" s="181"/>
      <c r="J25" s="107"/>
      <c r="K25" s="181"/>
      <c r="L25" s="107"/>
      <c r="M25" s="107"/>
      <c r="N25" s="107"/>
      <c r="O25" s="109"/>
      <c r="P25" s="123"/>
      <c r="Q25" s="123"/>
      <c r="R25" s="142"/>
    </row>
    <row r="26" spans="1:18" ht="7.5" customHeight="1" x14ac:dyDescent="0.2">
      <c r="A26" s="740"/>
      <c r="B26" s="564"/>
      <c r="C26" s="71"/>
      <c r="D26" s="265"/>
      <c r="I26" s="181"/>
      <c r="K26" s="181"/>
      <c r="R26" s="142"/>
    </row>
    <row r="27" spans="1:18" x14ac:dyDescent="0.2">
      <c r="A27" s="740"/>
      <c r="B27" s="564"/>
      <c r="C27" s="71"/>
      <c r="D27" s="265"/>
      <c r="E27" s="566"/>
      <c r="G27" s="566"/>
      <c r="I27" s="181"/>
      <c r="K27" s="181"/>
      <c r="Q27" s="123"/>
      <c r="R27" s="142"/>
    </row>
    <row r="28" spans="1:18" ht="9" customHeight="1" x14ac:dyDescent="0.2">
      <c r="A28" s="740"/>
      <c r="B28" s="675"/>
      <c r="C28" s="668"/>
      <c r="D28" s="215"/>
      <c r="E28" s="565"/>
      <c r="F28" s="548"/>
      <c r="G28" s="106"/>
      <c r="H28" s="106"/>
      <c r="I28" s="281"/>
      <c r="J28" s="106"/>
      <c r="K28" s="281"/>
      <c r="L28" s="106"/>
      <c r="M28" s="106"/>
      <c r="N28" s="106"/>
      <c r="O28" s="281"/>
      <c r="P28" s="122"/>
      <c r="Q28" s="122"/>
      <c r="R28" s="146"/>
    </row>
    <row r="29" spans="1:18" ht="7.5" customHeight="1" x14ac:dyDescent="0.2">
      <c r="A29" s="740"/>
      <c r="B29" s="676"/>
      <c r="C29" s="265"/>
      <c r="D29" s="265"/>
      <c r="E29" s="566"/>
      <c r="F29" s="71"/>
      <c r="G29" s="123"/>
      <c r="H29" s="123"/>
      <c r="I29" s="123"/>
      <c r="J29" s="123"/>
      <c r="K29" s="123"/>
      <c r="L29" s="123"/>
      <c r="M29" s="123"/>
      <c r="N29" s="123"/>
      <c r="O29" s="123"/>
      <c r="P29" s="123"/>
      <c r="Q29" s="123"/>
      <c r="R29" s="142"/>
    </row>
    <row r="30" spans="1:18" ht="12" customHeight="1" x14ac:dyDescent="0.2">
      <c r="A30" s="740"/>
      <c r="B30" s="560">
        <v>2023</v>
      </c>
      <c r="C30" s="265"/>
      <c r="D30" s="159" t="s">
        <v>422</v>
      </c>
      <c r="E30" s="566">
        <v>4541.6909999999998</v>
      </c>
      <c r="F30" s="71"/>
      <c r="G30" s="123">
        <v>119.6</v>
      </c>
      <c r="H30" s="123"/>
      <c r="I30" s="123">
        <f>E30+G30</f>
        <v>4661.2910000000002</v>
      </c>
      <c r="J30" s="123"/>
      <c r="K30" s="123">
        <f>Q30-I30</f>
        <v>24789.555745453978</v>
      </c>
      <c r="L30" s="123"/>
      <c r="M30" s="123"/>
      <c r="N30" s="123"/>
      <c r="O30" s="123"/>
      <c r="P30" s="123"/>
      <c r="Q30" s="123">
        <v>29450.846745453979</v>
      </c>
      <c r="R30" s="142"/>
    </row>
    <row r="31" spans="1:18" ht="6.75" customHeight="1" x14ac:dyDescent="0.2">
      <c r="A31" s="740"/>
      <c r="B31" s="560"/>
      <c r="C31" s="265"/>
      <c r="D31" s="159"/>
      <c r="E31" s="566"/>
      <c r="F31" s="71"/>
      <c r="G31" s="123"/>
      <c r="H31" s="123"/>
      <c r="I31" s="123"/>
      <c r="J31" s="123"/>
      <c r="K31" s="123"/>
      <c r="L31" s="123"/>
      <c r="M31" s="123"/>
      <c r="N31" s="123"/>
      <c r="O31" s="123"/>
      <c r="P31" s="123"/>
      <c r="Q31" s="123"/>
      <c r="R31" s="142"/>
    </row>
    <row r="32" spans="1:18" ht="12" customHeight="1" x14ac:dyDescent="0.2">
      <c r="A32" s="740"/>
      <c r="B32" s="560">
        <v>2022</v>
      </c>
      <c r="C32" s="265"/>
      <c r="D32" s="159" t="s">
        <v>41</v>
      </c>
      <c r="E32" s="566">
        <v>3798.8670000000002</v>
      </c>
      <c r="F32" s="71"/>
      <c r="G32" s="123">
        <v>289.24299999999999</v>
      </c>
      <c r="H32" s="123"/>
      <c r="I32" s="123">
        <f>E32+G32</f>
        <v>4088.11</v>
      </c>
      <c r="J32" s="123"/>
      <c r="K32" s="123">
        <f>Q32-I32</f>
        <v>26467.806507980316</v>
      </c>
      <c r="L32" s="123"/>
      <c r="M32" s="123"/>
      <c r="N32" s="123"/>
      <c r="O32" s="123"/>
      <c r="P32" s="123"/>
      <c r="Q32" s="123">
        <v>30555.916507980317</v>
      </c>
      <c r="R32" s="142"/>
    </row>
    <row r="33" spans="1:20" ht="9" customHeight="1" x14ac:dyDescent="0.2">
      <c r="A33" s="740"/>
      <c r="B33" s="676"/>
      <c r="C33" s="265"/>
      <c r="D33" s="159"/>
      <c r="E33" s="566"/>
      <c r="F33" s="71"/>
      <c r="G33" s="123"/>
      <c r="H33" s="123"/>
      <c r="I33" s="123"/>
      <c r="J33" s="123"/>
      <c r="K33" s="123"/>
      <c r="L33" s="123"/>
      <c r="M33" s="123"/>
      <c r="N33" s="123"/>
      <c r="O33" s="123"/>
      <c r="P33" s="123"/>
      <c r="Q33" s="123"/>
      <c r="R33" s="142"/>
    </row>
    <row r="34" spans="1:20" x14ac:dyDescent="0.2">
      <c r="A34" s="740"/>
      <c r="B34" s="560"/>
      <c r="C34" s="302"/>
      <c r="D34" s="159" t="s">
        <v>419</v>
      </c>
      <c r="E34" s="566">
        <v>3296.0340000000001</v>
      </c>
      <c r="F34" s="71"/>
      <c r="G34" s="123">
        <v>297.41800000000001</v>
      </c>
      <c r="H34" s="123"/>
      <c r="I34" s="123">
        <f>E34+G34</f>
        <v>3593.4520000000002</v>
      </c>
      <c r="J34" s="123"/>
      <c r="K34" s="123">
        <f>Q34-I34</f>
        <v>24454.080175439205</v>
      </c>
      <c r="L34" s="123"/>
      <c r="M34" s="123"/>
      <c r="N34" s="123"/>
      <c r="O34" s="123"/>
      <c r="P34" s="123"/>
      <c r="Q34" s="123">
        <v>28047.532175439206</v>
      </c>
      <c r="R34" s="142"/>
    </row>
    <row r="35" spans="1:20" ht="9" customHeight="1" x14ac:dyDescent="0.2">
      <c r="A35" s="740"/>
      <c r="B35" s="560"/>
      <c r="C35" s="302"/>
      <c r="D35" s="159"/>
      <c r="E35" s="181"/>
      <c r="F35" s="181"/>
      <c r="G35" s="181"/>
      <c r="H35" s="181"/>
      <c r="I35" s="181"/>
      <c r="J35" s="181"/>
      <c r="K35" s="181"/>
      <c r="L35" s="181"/>
      <c r="M35" s="181"/>
      <c r="N35" s="181"/>
      <c r="O35" s="181"/>
      <c r="P35" s="181"/>
      <c r="Q35" s="181"/>
      <c r="R35" s="142"/>
    </row>
    <row r="36" spans="1:20" x14ac:dyDescent="0.2">
      <c r="A36" s="740"/>
      <c r="B36" s="560">
        <v>2022</v>
      </c>
      <c r="C36" s="302"/>
      <c r="D36" s="159" t="s">
        <v>421</v>
      </c>
      <c r="E36" s="566">
        <v>5199.9009999999998</v>
      </c>
      <c r="F36" s="71"/>
      <c r="G36" s="123">
        <v>216.33699999999999</v>
      </c>
      <c r="H36" s="123"/>
      <c r="I36" s="123">
        <f>E36+G36</f>
        <v>5416.2379999999994</v>
      </c>
      <c r="J36" s="123"/>
      <c r="K36" s="123">
        <f>Q36-I36</f>
        <v>43129.613170681325</v>
      </c>
      <c r="L36" s="123"/>
      <c r="M36" s="123"/>
      <c r="N36" s="123"/>
      <c r="O36" s="123"/>
      <c r="P36" s="123"/>
      <c r="Q36" s="123">
        <v>48545.851170681322</v>
      </c>
      <c r="R36" s="142"/>
    </row>
    <row r="37" spans="1:20" ht="6" customHeight="1" x14ac:dyDescent="0.2">
      <c r="A37" s="740"/>
      <c r="B37" s="560"/>
      <c r="C37" s="302"/>
      <c r="D37" s="159"/>
      <c r="E37" s="181"/>
      <c r="F37" s="181"/>
      <c r="G37" s="181"/>
      <c r="H37" s="181"/>
      <c r="I37" s="181"/>
      <c r="J37" s="181"/>
      <c r="K37" s="181"/>
      <c r="L37" s="181"/>
      <c r="M37" s="181"/>
      <c r="N37" s="181"/>
      <c r="O37" s="181"/>
      <c r="P37" s="181"/>
      <c r="Q37" s="181"/>
      <c r="R37" s="142"/>
    </row>
    <row r="38" spans="1:20" ht="10.9" customHeight="1" x14ac:dyDescent="0.2">
      <c r="A38" s="740"/>
      <c r="B38" s="560">
        <v>2021</v>
      </c>
      <c r="C38" s="302"/>
      <c r="D38" s="159" t="s">
        <v>41</v>
      </c>
      <c r="E38" s="566">
        <v>3506.45</v>
      </c>
      <c r="F38" s="71"/>
      <c r="G38" s="123">
        <v>268.31900000000002</v>
      </c>
      <c r="H38" s="123"/>
      <c r="I38" s="123">
        <f>E38+G38</f>
        <v>3774.7689999999998</v>
      </c>
      <c r="J38" s="123"/>
      <c r="K38" s="123">
        <f>Q38-I38</f>
        <v>37914.964900493695</v>
      </c>
      <c r="L38" s="123"/>
      <c r="M38" s="123"/>
      <c r="N38" s="123"/>
      <c r="O38" s="123"/>
      <c r="P38" s="123"/>
      <c r="Q38" s="123">
        <v>41689.733900493695</v>
      </c>
      <c r="R38" s="142"/>
    </row>
    <row r="39" spans="1:20" ht="7.15" customHeight="1" x14ac:dyDescent="0.2">
      <c r="A39" s="740"/>
      <c r="B39" s="560"/>
      <c r="C39" s="302"/>
      <c r="D39" s="159"/>
      <c r="E39" s="181"/>
      <c r="F39" s="181"/>
      <c r="G39" s="181"/>
      <c r="H39" s="181"/>
      <c r="I39" s="181"/>
      <c r="J39" s="181"/>
      <c r="K39" s="181"/>
      <c r="L39" s="181"/>
      <c r="M39" s="181"/>
      <c r="N39" s="181"/>
      <c r="O39" s="181"/>
      <c r="P39" s="181"/>
      <c r="Q39" s="181"/>
      <c r="R39" s="142"/>
    </row>
    <row r="40" spans="1:20" x14ac:dyDescent="0.2">
      <c r="A40" s="740"/>
      <c r="B40" s="560"/>
      <c r="C40" s="302"/>
      <c r="D40" s="159" t="s">
        <v>419</v>
      </c>
      <c r="E40" s="566">
        <v>2898.43</v>
      </c>
      <c r="F40" s="71"/>
      <c r="G40" s="123">
        <v>322.16699999999997</v>
      </c>
      <c r="H40" s="123"/>
      <c r="I40" s="123">
        <f>E40+G40</f>
        <v>3220.5969999999998</v>
      </c>
      <c r="J40" s="123"/>
      <c r="K40" s="123">
        <f>Q40-I40</f>
        <v>27272.733746862432</v>
      </c>
      <c r="L40" s="123"/>
      <c r="M40" s="123"/>
      <c r="N40" s="123"/>
      <c r="O40" s="123"/>
      <c r="P40" s="123"/>
      <c r="Q40" s="123">
        <v>30493.330746862433</v>
      </c>
      <c r="R40" s="142"/>
    </row>
    <row r="41" spans="1:20" ht="9" customHeight="1" x14ac:dyDescent="0.2">
      <c r="A41" s="740"/>
      <c r="B41" s="568"/>
      <c r="C41" s="118"/>
      <c r="D41" s="118"/>
      <c r="E41" s="269"/>
      <c r="F41" s="269"/>
      <c r="G41" s="269"/>
      <c r="H41" s="269"/>
      <c r="I41" s="269"/>
      <c r="J41" s="269"/>
      <c r="K41" s="269"/>
      <c r="L41" s="269"/>
      <c r="M41" s="269"/>
      <c r="N41" s="269"/>
      <c r="O41" s="269"/>
      <c r="P41" s="269"/>
      <c r="Q41" s="269"/>
      <c r="R41" s="150"/>
    </row>
    <row r="42" spans="1:20" ht="15" customHeight="1" x14ac:dyDescent="0.2">
      <c r="A42" s="740"/>
      <c r="B42" s="111" t="s">
        <v>42</v>
      </c>
      <c r="E42" s="71"/>
      <c r="F42" s="569"/>
      <c r="G42" s="71"/>
      <c r="H42" s="71"/>
      <c r="I42" s="71"/>
      <c r="J42" s="71"/>
      <c r="K42" s="569"/>
      <c r="L42" s="74"/>
      <c r="M42" s="573"/>
      <c r="O42" s="569"/>
      <c r="P42" s="567"/>
      <c r="Q42" s="71"/>
    </row>
    <row r="43" spans="1:20" ht="10.5" customHeight="1" x14ac:dyDescent="0.2">
      <c r="A43" s="71"/>
      <c r="B43" s="111" t="s">
        <v>62</v>
      </c>
      <c r="E43" s="71"/>
      <c r="F43" s="71"/>
      <c r="G43" s="71"/>
      <c r="H43" s="71"/>
      <c r="I43" s="71"/>
      <c r="J43" s="71"/>
      <c r="K43" s="71"/>
      <c r="L43" s="71"/>
      <c r="M43" s="574"/>
      <c r="O43" s="71"/>
      <c r="P43" s="71"/>
      <c r="Q43" s="71"/>
      <c r="T43" s="73"/>
    </row>
    <row r="44" spans="1:20" x14ac:dyDescent="0.2">
      <c r="D44" s="111" t="s">
        <v>63</v>
      </c>
    </row>
    <row r="45" spans="1:20" x14ac:dyDescent="0.2">
      <c r="D45" s="228" t="s">
        <v>47</v>
      </c>
    </row>
  </sheetData>
  <mergeCells count="5">
    <mergeCell ref="P3:R3"/>
    <mergeCell ref="Q4:R4"/>
    <mergeCell ref="B7:C7"/>
    <mergeCell ref="B8:C8"/>
    <mergeCell ref="A4:A42"/>
  </mergeCells>
  <printOptions verticalCentered="1"/>
  <pageMargins left="0.24" right="0.24" top="0.51" bottom="0.51" header="0.51" footer="0.51"/>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N69"/>
  <sheetViews>
    <sheetView zoomScaleNormal="100" zoomScaleSheetLayoutView="100" workbookViewId="0"/>
  </sheetViews>
  <sheetFormatPr defaultColWidth="7.7109375" defaultRowHeight="12.75" x14ac:dyDescent="0.2"/>
  <cols>
    <col min="1" max="1" width="4.28515625" style="533" customWidth="1"/>
    <col min="2" max="2" width="21.28515625" style="533" customWidth="1"/>
    <col min="3" max="3" width="6.7109375" style="533" customWidth="1"/>
    <col min="4" max="4" width="0.7109375" style="533" customWidth="1"/>
    <col min="5" max="5" width="7.42578125" style="533" customWidth="1"/>
    <col min="6" max="6" width="0.7109375" style="533" customWidth="1"/>
    <col min="7" max="7" width="6.7109375" style="533" customWidth="1"/>
    <col min="8" max="8" width="0.7109375" style="533" customWidth="1"/>
    <col min="9" max="9" width="8.28515625" style="533" customWidth="1"/>
    <col min="10" max="10" width="1.28515625" style="533" customWidth="1"/>
    <col min="11" max="11" width="8.140625" style="533" customWidth="1"/>
    <col min="12" max="12" width="1.28515625" style="533" customWidth="1"/>
    <col min="13" max="13" width="8" style="533" customWidth="1"/>
    <col min="14" max="14" width="0.7109375" style="533" customWidth="1"/>
    <col min="15" max="15" width="7.7109375" style="533" bestFit="1" customWidth="1"/>
    <col min="16" max="16" width="0.7109375" style="533" customWidth="1"/>
    <col min="17" max="17" width="8.42578125" style="533" customWidth="1"/>
    <col min="18" max="18" width="0.7109375" style="533" customWidth="1"/>
    <col min="19" max="19" width="8.5703125" style="533" customWidth="1"/>
    <col min="20" max="20" width="0.7109375" style="533" customWidth="1"/>
    <col min="21" max="21" width="8.28515625" style="533" customWidth="1"/>
    <col min="22" max="22" width="1.42578125" style="533" customWidth="1"/>
    <col min="23" max="23" width="7.42578125" style="533" customWidth="1"/>
    <col min="24" max="24" width="0.7109375" style="533" customWidth="1"/>
    <col min="25" max="25" width="7.42578125" style="533" customWidth="1"/>
    <col min="26" max="26" width="0.7109375" style="533" customWidth="1"/>
    <col min="27" max="27" width="8" style="533" customWidth="1"/>
    <col min="28" max="28" width="0.7109375" style="533" customWidth="1"/>
    <col min="29" max="29" width="8.140625" style="533" customWidth="1"/>
    <col min="30" max="30" width="0.7109375" style="533" customWidth="1"/>
    <col min="31" max="31" width="7.5703125" style="533" customWidth="1"/>
    <col min="32" max="32" width="1.85546875" style="533" customWidth="1"/>
    <col min="33" max="33" width="1.28515625" style="533" customWidth="1"/>
    <col min="34" max="35" width="7.7109375" style="533" customWidth="1"/>
    <col min="36" max="16384" width="7.7109375" style="533"/>
  </cols>
  <sheetData>
    <row r="1" spans="1:32" ht="12" customHeight="1" x14ac:dyDescent="0.2">
      <c r="B1" s="406" t="s">
        <v>65</v>
      </c>
      <c r="C1" s="406"/>
      <c r="D1" s="406"/>
      <c r="E1" s="406"/>
      <c r="F1" s="406"/>
      <c r="G1" s="406"/>
      <c r="H1" s="406"/>
    </row>
    <row r="2" spans="1:32" ht="12" customHeight="1" x14ac:dyDescent="0.2">
      <c r="B2" s="72" t="s">
        <v>66</v>
      </c>
      <c r="C2" s="68"/>
      <c r="D2" s="68"/>
      <c r="E2" s="68"/>
      <c r="F2" s="68"/>
      <c r="G2" s="68"/>
      <c r="H2" s="68"/>
      <c r="I2" s="541"/>
      <c r="J2" s="541"/>
      <c r="K2" s="541"/>
      <c r="L2" s="541"/>
      <c r="M2" s="541"/>
      <c r="N2" s="541"/>
      <c r="O2" s="541"/>
      <c r="P2" s="541"/>
      <c r="Q2" s="541"/>
      <c r="R2" s="541"/>
      <c r="S2" s="541"/>
      <c r="T2" s="541"/>
      <c r="U2" s="541"/>
      <c r="V2" s="541"/>
    </row>
    <row r="3" spans="1:32" ht="12" customHeight="1" x14ac:dyDescent="0.2">
      <c r="A3" s="731" t="s">
        <v>410</v>
      </c>
      <c r="O3" s="541"/>
      <c r="AA3" s="111"/>
      <c r="AB3" s="734" t="s">
        <v>2</v>
      </c>
      <c r="AC3" s="734"/>
      <c r="AD3" s="734"/>
      <c r="AE3" s="734"/>
      <c r="AF3" s="734"/>
    </row>
    <row r="4" spans="1:32" s="64" customFormat="1" ht="12" customHeight="1" x14ac:dyDescent="0.2">
      <c r="A4" s="741"/>
      <c r="AB4" s="228"/>
      <c r="AC4" s="735" t="s">
        <v>3</v>
      </c>
      <c r="AD4" s="735"/>
      <c r="AE4" s="735"/>
      <c r="AF4" s="735"/>
    </row>
    <row r="5" spans="1:32" s="64" customFormat="1" ht="5.25" customHeight="1" thickBot="1" x14ac:dyDescent="0.25">
      <c r="A5" s="741"/>
    </row>
    <row r="6" spans="1:32" s="64" customFormat="1" ht="6" customHeight="1" x14ac:dyDescent="0.2">
      <c r="A6" s="741"/>
      <c r="B6" s="407"/>
      <c r="C6" s="230"/>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442"/>
    </row>
    <row r="7" spans="1:32" s="64" customFormat="1" ht="11.25" customHeight="1" x14ac:dyDescent="0.2">
      <c r="A7" s="741"/>
      <c r="B7" s="408" t="s">
        <v>68</v>
      </c>
      <c r="C7" s="155" t="s">
        <v>69</v>
      </c>
      <c r="D7" s="155"/>
      <c r="E7" s="155"/>
      <c r="F7" s="155"/>
      <c r="G7" s="155"/>
      <c r="H7" s="155"/>
      <c r="I7" s="153"/>
      <c r="J7" s="153"/>
      <c r="K7" s="153"/>
      <c r="L7" s="153"/>
      <c r="M7" s="155" t="s">
        <v>70</v>
      </c>
      <c r="N7" s="155"/>
      <c r="O7" s="155"/>
      <c r="P7" s="155"/>
      <c r="Q7" s="155"/>
      <c r="R7" s="155"/>
      <c r="S7" s="155"/>
      <c r="T7" s="155"/>
      <c r="U7" s="155"/>
      <c r="V7" s="155"/>
      <c r="W7" s="155" t="s">
        <v>13</v>
      </c>
      <c r="X7" s="155"/>
      <c r="Y7" s="155"/>
      <c r="Z7" s="155"/>
      <c r="AA7" s="155"/>
      <c r="AB7" s="155"/>
      <c r="AC7" s="155"/>
      <c r="AD7" s="155"/>
      <c r="AE7" s="153"/>
      <c r="AF7" s="168"/>
    </row>
    <row r="8" spans="1:32" s="64" customFormat="1" ht="10.5" customHeight="1" x14ac:dyDescent="0.2">
      <c r="A8" s="741"/>
      <c r="B8" s="409" t="s">
        <v>71</v>
      </c>
      <c r="C8" s="84" t="s">
        <v>72</v>
      </c>
      <c r="D8" s="84"/>
      <c r="E8" s="84"/>
      <c r="F8" s="84"/>
      <c r="G8" s="84"/>
      <c r="H8" s="84"/>
      <c r="I8" s="86"/>
      <c r="J8" s="86"/>
      <c r="K8" s="86"/>
      <c r="L8" s="86"/>
      <c r="M8" s="234" t="s">
        <v>73</v>
      </c>
      <c r="N8" s="234"/>
      <c r="O8" s="234"/>
      <c r="P8" s="234"/>
      <c r="Q8" s="234"/>
      <c r="R8" s="234"/>
      <c r="S8" s="234"/>
      <c r="T8" s="234"/>
      <c r="U8" s="234"/>
      <c r="V8" s="234"/>
      <c r="W8" s="234" t="s">
        <v>22</v>
      </c>
      <c r="X8" s="234"/>
      <c r="Y8" s="234"/>
      <c r="Z8" s="234"/>
      <c r="AA8" s="234"/>
      <c r="AB8" s="234"/>
      <c r="AC8" s="234"/>
      <c r="AD8" s="234"/>
      <c r="AE8" s="153"/>
      <c r="AF8" s="168"/>
    </row>
    <row r="9" spans="1:32" s="64" customFormat="1" ht="3.75" customHeight="1" x14ac:dyDescent="0.2">
      <c r="A9" s="741"/>
      <c r="B9" s="151"/>
      <c r="C9" s="257"/>
      <c r="D9" s="257"/>
      <c r="E9" s="257"/>
      <c r="F9" s="257"/>
      <c r="G9" s="257"/>
      <c r="H9" s="257"/>
      <c r="I9" s="257"/>
      <c r="J9" s="153"/>
      <c r="K9" s="153"/>
      <c r="L9" s="153"/>
      <c r="M9" s="257"/>
      <c r="N9" s="257"/>
      <c r="O9" s="257"/>
      <c r="P9" s="257"/>
      <c r="Q9" s="257"/>
      <c r="R9" s="257"/>
      <c r="S9" s="257"/>
      <c r="T9" s="153"/>
      <c r="U9" s="153"/>
      <c r="V9" s="153"/>
      <c r="W9" s="257"/>
      <c r="X9" s="257"/>
      <c r="Y9" s="257"/>
      <c r="Z9" s="257"/>
      <c r="AA9" s="257"/>
      <c r="AB9" s="257"/>
      <c r="AC9" s="257"/>
      <c r="AD9" s="153"/>
      <c r="AE9" s="153"/>
      <c r="AF9" s="168"/>
    </row>
    <row r="10" spans="1:32" s="64" customFormat="1" ht="2.25" customHeight="1" x14ac:dyDescent="0.2">
      <c r="A10" s="741"/>
      <c r="B10" s="151"/>
      <c r="C10" s="153"/>
      <c r="D10" s="153"/>
      <c r="E10" s="153"/>
      <c r="F10" s="153"/>
      <c r="G10" s="153"/>
      <c r="H10" s="153"/>
      <c r="I10" s="153"/>
      <c r="J10" s="153"/>
      <c r="K10" s="153"/>
      <c r="L10" s="153"/>
      <c r="M10" s="153"/>
      <c r="N10" s="153"/>
      <c r="O10" s="153"/>
      <c r="P10" s="153"/>
      <c r="Q10" s="153"/>
      <c r="R10" s="153"/>
      <c r="S10" s="153"/>
      <c r="T10" s="153"/>
      <c r="U10" s="153"/>
      <c r="V10" s="153"/>
      <c r="W10" s="155"/>
      <c r="X10" s="155"/>
      <c r="Y10" s="155"/>
      <c r="Z10" s="155"/>
      <c r="AA10" s="155"/>
      <c r="AB10" s="153"/>
      <c r="AC10" s="153"/>
      <c r="AD10" s="153"/>
      <c r="AE10" s="153"/>
      <c r="AF10" s="168"/>
    </row>
    <row r="11" spans="1:32" s="64" customFormat="1" ht="11.25" customHeight="1" x14ac:dyDescent="0.2">
      <c r="A11" s="741"/>
      <c r="B11" s="151"/>
      <c r="C11" s="323">
        <v>2023</v>
      </c>
      <c r="D11" s="323"/>
      <c r="E11" s="742">
        <v>2022</v>
      </c>
      <c r="F11" s="742"/>
      <c r="G11" s="742"/>
      <c r="H11" s="323"/>
      <c r="I11" s="639">
        <v>2022</v>
      </c>
      <c r="J11" s="314"/>
      <c r="K11" s="314"/>
      <c r="L11" s="80"/>
      <c r="M11" s="323">
        <v>2023</v>
      </c>
      <c r="N11" s="323"/>
      <c r="O11" s="742">
        <v>2022</v>
      </c>
      <c r="P11" s="742"/>
      <c r="Q11" s="742"/>
      <c r="R11" s="323"/>
      <c r="S11" s="639">
        <v>2022</v>
      </c>
      <c r="T11" s="314"/>
      <c r="U11" s="314"/>
      <c r="V11" s="80"/>
      <c r="W11" s="323">
        <v>2023</v>
      </c>
      <c r="X11" s="323"/>
      <c r="Y11" s="742">
        <v>2022</v>
      </c>
      <c r="Z11" s="742"/>
      <c r="AA11" s="742"/>
      <c r="AB11" s="323"/>
      <c r="AC11" s="639">
        <v>2022</v>
      </c>
      <c r="AD11" s="314"/>
      <c r="AE11" s="314"/>
      <c r="AF11" s="546"/>
    </row>
    <row r="12" spans="1:32" s="64" customFormat="1" ht="11.25" customHeight="1" x14ac:dyDescent="0.2">
      <c r="A12" s="741"/>
      <c r="B12" s="417"/>
      <c r="C12" s="368"/>
      <c r="D12" s="639"/>
      <c r="E12" s="368"/>
      <c r="F12" s="368"/>
      <c r="G12" s="368"/>
      <c r="H12" s="639"/>
      <c r="I12" s="722"/>
      <c r="J12" s="723"/>
      <c r="K12" s="723"/>
      <c r="L12" s="86"/>
      <c r="M12" s="368"/>
      <c r="N12" s="639"/>
      <c r="O12" s="368"/>
      <c r="P12" s="368"/>
      <c r="Q12" s="368"/>
      <c r="R12" s="639"/>
      <c r="S12" s="722"/>
      <c r="T12" s="723"/>
      <c r="U12" s="723"/>
      <c r="V12" s="86"/>
      <c r="W12" s="368"/>
      <c r="X12" s="639"/>
      <c r="Y12" s="368"/>
      <c r="Z12" s="368"/>
      <c r="AA12" s="368"/>
      <c r="AB12" s="639"/>
      <c r="AC12" s="722"/>
      <c r="AD12" s="723"/>
      <c r="AE12" s="723"/>
      <c r="AF12" s="138"/>
    </row>
    <row r="13" spans="1:32" s="64" customFormat="1" ht="4.5" customHeight="1" x14ac:dyDescent="0.2">
      <c r="A13" s="741"/>
      <c r="B13" s="151"/>
      <c r="C13" s="369"/>
      <c r="D13" s="369"/>
      <c r="E13" s="369"/>
      <c r="F13" s="369"/>
      <c r="G13" s="369"/>
      <c r="H13" s="369"/>
      <c r="I13" s="369"/>
      <c r="J13" s="369"/>
      <c r="K13" s="369"/>
      <c r="L13" s="86"/>
      <c r="M13" s="369"/>
      <c r="N13" s="369"/>
      <c r="O13" s="369"/>
      <c r="P13" s="369"/>
      <c r="Q13" s="369"/>
      <c r="R13" s="369"/>
      <c r="S13" s="369"/>
      <c r="T13" s="369"/>
      <c r="U13" s="369"/>
      <c r="V13" s="86"/>
      <c r="W13" s="369"/>
      <c r="X13" s="369"/>
      <c r="Y13" s="369"/>
      <c r="Z13" s="369"/>
      <c r="AA13" s="369"/>
      <c r="AB13" s="369"/>
      <c r="AC13" s="369"/>
      <c r="AD13" s="369"/>
      <c r="AE13" s="369"/>
      <c r="AF13" s="138"/>
    </row>
    <row r="14" spans="1:32" s="64" customFormat="1" ht="12.75" customHeight="1" x14ac:dyDescent="0.2">
      <c r="A14" s="741"/>
      <c r="B14" s="151"/>
      <c r="C14" s="323" t="s">
        <v>422</v>
      </c>
      <c r="D14" s="323"/>
      <c r="E14" s="323" t="s">
        <v>424</v>
      </c>
      <c r="F14" s="323"/>
      <c r="G14" s="323" t="s">
        <v>419</v>
      </c>
      <c r="H14" s="323"/>
      <c r="I14" s="323" t="s">
        <v>421</v>
      </c>
      <c r="J14" s="323"/>
      <c r="K14" s="323"/>
      <c r="L14" s="81"/>
      <c r="M14" s="323" t="s">
        <v>422</v>
      </c>
      <c r="N14" s="323"/>
      <c r="O14" s="727" t="s">
        <v>424</v>
      </c>
      <c r="P14" s="323"/>
      <c r="Q14" s="323" t="s">
        <v>419</v>
      </c>
      <c r="R14" s="323"/>
      <c r="S14" s="323" t="s">
        <v>421</v>
      </c>
      <c r="T14" s="323"/>
      <c r="U14" s="323"/>
      <c r="V14" s="81"/>
      <c r="W14" s="323" t="s">
        <v>422</v>
      </c>
      <c r="X14" s="323"/>
      <c r="Y14" s="727" t="s">
        <v>424</v>
      </c>
      <c r="Z14" s="323"/>
      <c r="AA14" s="323" t="s">
        <v>419</v>
      </c>
      <c r="AB14" s="323"/>
      <c r="AC14" s="323" t="s">
        <v>421</v>
      </c>
      <c r="AD14" s="323"/>
      <c r="AE14" s="323"/>
      <c r="AF14" s="507"/>
    </row>
    <row r="15" spans="1:32" s="64" customFormat="1" ht="11.25" x14ac:dyDescent="0.2">
      <c r="A15" s="741"/>
      <c r="B15" s="151"/>
      <c r="C15" s="328"/>
      <c r="D15" s="297"/>
      <c r="E15" s="328"/>
      <c r="F15" s="297"/>
      <c r="G15" s="328"/>
      <c r="H15" s="297"/>
      <c r="I15" s="323"/>
      <c r="J15" s="323"/>
      <c r="K15" s="323"/>
      <c r="L15" s="388"/>
      <c r="M15" s="328"/>
      <c r="N15" s="297"/>
      <c r="O15" s="328"/>
      <c r="P15" s="297"/>
      <c r="Q15" s="328"/>
      <c r="R15" s="297"/>
      <c r="S15" s="323"/>
      <c r="T15" s="323"/>
      <c r="U15" s="323"/>
      <c r="V15" s="155"/>
      <c r="W15" s="328"/>
      <c r="X15" s="297"/>
      <c r="Y15" s="328"/>
      <c r="Z15" s="297"/>
      <c r="AA15" s="328"/>
      <c r="AB15" s="297"/>
      <c r="AC15" s="323"/>
      <c r="AD15" s="323"/>
      <c r="AE15" s="323"/>
      <c r="AF15" s="402"/>
    </row>
    <row r="16" spans="1:32" s="64" customFormat="1" ht="2.25" customHeight="1" x14ac:dyDescent="0.2">
      <c r="A16" s="741"/>
      <c r="B16" s="255"/>
      <c r="C16" s="534"/>
      <c r="D16" s="534"/>
      <c r="E16" s="534"/>
      <c r="F16" s="534"/>
      <c r="G16" s="534"/>
      <c r="H16" s="534"/>
      <c r="I16" s="257"/>
      <c r="J16" s="257"/>
      <c r="K16" s="257"/>
      <c r="L16" s="88"/>
      <c r="M16" s="534"/>
      <c r="N16" s="534"/>
      <c r="O16" s="534"/>
      <c r="P16" s="534"/>
      <c r="Q16" s="534"/>
      <c r="R16" s="257"/>
      <c r="S16" s="257"/>
      <c r="T16" s="257"/>
      <c r="U16" s="257"/>
      <c r="V16" s="257"/>
      <c r="W16" s="257"/>
      <c r="X16" s="257"/>
      <c r="Y16" s="257"/>
      <c r="Z16" s="257"/>
      <c r="AA16" s="257"/>
      <c r="AB16" s="88"/>
      <c r="AC16" s="88"/>
      <c r="AD16" s="88"/>
      <c r="AE16" s="88"/>
      <c r="AF16" s="168"/>
    </row>
    <row r="17" spans="1:40" s="64" customFormat="1" ht="5.25" customHeight="1" x14ac:dyDescent="0.2">
      <c r="A17" s="741"/>
      <c r="B17" s="95"/>
      <c r="C17" s="108"/>
      <c r="D17" s="108"/>
      <c r="E17" s="108"/>
      <c r="F17" s="108"/>
      <c r="G17" s="108"/>
      <c r="H17" s="108"/>
      <c r="L17" s="71"/>
      <c r="M17" s="108"/>
      <c r="N17" s="108"/>
      <c r="O17" s="108"/>
      <c r="P17" s="108"/>
      <c r="Q17" s="108"/>
      <c r="S17" s="108"/>
      <c r="U17" s="108"/>
      <c r="W17" s="108"/>
      <c r="Y17" s="108"/>
      <c r="AA17" s="108"/>
      <c r="AB17" s="71"/>
      <c r="AC17" s="108"/>
      <c r="AD17" s="71"/>
      <c r="AE17" s="71"/>
      <c r="AF17" s="444"/>
    </row>
    <row r="18" spans="1:40" s="64" customFormat="1" ht="11.25" x14ac:dyDescent="0.2">
      <c r="A18" s="741"/>
      <c r="B18" s="410" t="s">
        <v>74</v>
      </c>
      <c r="C18" s="109">
        <v>0</v>
      </c>
      <c r="E18" s="109">
        <v>0</v>
      </c>
      <c r="G18" s="109">
        <v>0</v>
      </c>
      <c r="H18" s="645"/>
      <c r="I18" s="685">
        <v>0</v>
      </c>
      <c r="J18" s="687"/>
      <c r="K18" s="685"/>
      <c r="L18" s="100"/>
      <c r="M18" s="109">
        <v>81.14</v>
      </c>
      <c r="O18" s="109">
        <v>0</v>
      </c>
      <c r="Q18" s="109">
        <v>19.984999999999999</v>
      </c>
      <c r="R18" s="645"/>
      <c r="S18" s="685">
        <v>40</v>
      </c>
      <c r="T18" s="687"/>
      <c r="U18" s="685"/>
      <c r="V18" s="486"/>
      <c r="W18" s="109">
        <v>81.14</v>
      </c>
      <c r="Y18" s="109">
        <v>0</v>
      </c>
      <c r="AA18" s="109">
        <v>19.984999999999999</v>
      </c>
      <c r="AB18" s="645"/>
      <c r="AC18" s="685">
        <v>40</v>
      </c>
      <c r="AD18" s="687"/>
      <c r="AE18" s="685"/>
      <c r="AF18" s="142"/>
    </row>
    <row r="19" spans="1:40" s="64" customFormat="1" ht="10.5" customHeight="1" x14ac:dyDescent="0.2">
      <c r="A19" s="741"/>
      <c r="B19" s="411" t="s">
        <v>75</v>
      </c>
      <c r="C19" s="678"/>
      <c r="E19" s="678"/>
      <c r="G19" s="678"/>
      <c r="H19" s="647"/>
      <c r="I19" s="685"/>
      <c r="J19" s="688"/>
      <c r="K19" s="566"/>
      <c r="L19" s="100"/>
      <c r="M19" s="678"/>
      <c r="O19" s="678"/>
      <c r="Q19" s="678"/>
      <c r="R19" s="647"/>
      <c r="S19" s="685"/>
      <c r="T19" s="688"/>
      <c r="U19" s="566"/>
      <c r="V19" s="486"/>
      <c r="W19" s="678"/>
      <c r="Y19" s="678"/>
      <c r="AA19" s="678"/>
      <c r="AB19" s="647"/>
      <c r="AC19" s="685"/>
      <c r="AD19" s="688"/>
      <c r="AE19" s="566"/>
      <c r="AF19" s="142"/>
    </row>
    <row r="20" spans="1:40" s="64" customFormat="1" ht="18" customHeight="1" x14ac:dyDescent="0.2">
      <c r="A20" s="741"/>
      <c r="B20" s="410" t="s">
        <v>76</v>
      </c>
      <c r="C20" s="109">
        <v>0</v>
      </c>
      <c r="E20" s="109">
        <v>0</v>
      </c>
      <c r="G20" s="109">
        <v>3.2727600000000003</v>
      </c>
      <c r="H20" s="647"/>
      <c r="I20" s="685">
        <v>2.0339999999999998</v>
      </c>
      <c r="J20" s="688"/>
      <c r="K20" s="685"/>
      <c r="L20" s="100"/>
      <c r="M20" s="109">
        <v>1115.001399</v>
      </c>
      <c r="O20" s="109">
        <v>1379.6900470000003</v>
      </c>
      <c r="Q20" s="109">
        <v>1236.9170569999999</v>
      </c>
      <c r="R20" s="647"/>
      <c r="S20" s="685">
        <v>1549.7105509999997</v>
      </c>
      <c r="T20" s="688"/>
      <c r="U20" s="685"/>
      <c r="V20" s="486"/>
      <c r="W20" s="109">
        <v>1115.001399</v>
      </c>
      <c r="Y20" s="109">
        <v>1379.6900470000003</v>
      </c>
      <c r="AA20" s="109">
        <v>1240.1898169999999</v>
      </c>
      <c r="AB20" s="647"/>
      <c r="AC20" s="685">
        <v>1551.7445509999998</v>
      </c>
      <c r="AD20" s="688"/>
      <c r="AE20" s="685"/>
      <c r="AF20" s="142"/>
    </row>
    <row r="21" spans="1:40" s="64" customFormat="1" ht="10.5" customHeight="1" x14ac:dyDescent="0.2">
      <c r="A21" s="741"/>
      <c r="B21" s="411" t="s">
        <v>77</v>
      </c>
      <c r="C21" s="678"/>
      <c r="E21" s="678"/>
      <c r="G21" s="678"/>
      <c r="H21" s="647"/>
      <c r="I21" s="685"/>
      <c r="J21" s="688"/>
      <c r="K21" s="566"/>
      <c r="L21" s="100"/>
      <c r="M21" s="678"/>
      <c r="O21" s="678"/>
      <c r="Q21" s="678"/>
      <c r="R21" s="647"/>
      <c r="S21" s="685"/>
      <c r="T21" s="688"/>
      <c r="U21" s="566"/>
      <c r="V21" s="486"/>
      <c r="W21" s="678"/>
      <c r="Y21" s="678"/>
      <c r="AA21" s="678"/>
      <c r="AB21" s="647"/>
      <c r="AC21" s="685"/>
      <c r="AD21" s="688"/>
      <c r="AE21" s="566"/>
      <c r="AF21" s="142"/>
    </row>
    <row r="22" spans="1:40" s="64" customFormat="1" ht="16.5" customHeight="1" x14ac:dyDescent="0.2">
      <c r="A22" s="741"/>
      <c r="B22" s="410" t="s">
        <v>78</v>
      </c>
      <c r="C22" s="109">
        <v>201.6</v>
      </c>
      <c r="E22" s="109">
        <v>1.28</v>
      </c>
      <c r="G22" s="109">
        <v>403.89992999999998</v>
      </c>
      <c r="H22" s="647"/>
      <c r="I22" s="685">
        <v>0</v>
      </c>
      <c r="J22" s="688"/>
      <c r="K22" s="566"/>
      <c r="L22" s="100"/>
      <c r="M22" s="109">
        <v>39451.440000000002</v>
      </c>
      <c r="O22" s="109">
        <v>47411.451000000001</v>
      </c>
      <c r="Q22" s="109">
        <v>49084.332000000002</v>
      </c>
      <c r="R22" s="647"/>
      <c r="S22" s="685">
        <v>49537.787799999998</v>
      </c>
      <c r="T22" s="688"/>
      <c r="U22" s="566"/>
      <c r="V22" s="486"/>
      <c r="W22" s="109">
        <v>39653.040000000001</v>
      </c>
      <c r="Y22" s="109">
        <v>47412.731</v>
      </c>
      <c r="AA22" s="109">
        <v>49488.231930000002</v>
      </c>
      <c r="AB22" s="647"/>
      <c r="AC22" s="685">
        <v>49537.787799999998</v>
      </c>
      <c r="AD22" s="688"/>
      <c r="AE22" s="566"/>
      <c r="AF22" s="142"/>
    </row>
    <row r="23" spans="1:40" s="64" customFormat="1" ht="11.25" customHeight="1" x14ac:dyDescent="0.2">
      <c r="A23" s="741"/>
      <c r="B23" s="411" t="s">
        <v>79</v>
      </c>
      <c r="C23" s="678"/>
      <c r="E23" s="678"/>
      <c r="G23" s="678"/>
      <c r="H23" s="647"/>
      <c r="I23" s="685"/>
      <c r="J23" s="688"/>
      <c r="K23" s="566"/>
      <c r="L23" s="100"/>
      <c r="M23" s="678"/>
      <c r="O23" s="678"/>
      <c r="Q23" s="678"/>
      <c r="R23" s="647"/>
      <c r="S23" s="685"/>
      <c r="T23" s="688"/>
      <c r="U23" s="566"/>
      <c r="V23" s="486"/>
      <c r="W23" s="678"/>
      <c r="Y23" s="678"/>
      <c r="AA23" s="678"/>
      <c r="AB23" s="647"/>
      <c r="AC23" s="685"/>
      <c r="AD23" s="688"/>
      <c r="AE23" s="566"/>
      <c r="AF23" s="142"/>
    </row>
    <row r="24" spans="1:40" s="64" customFormat="1" ht="16.5" customHeight="1" x14ac:dyDescent="0.2">
      <c r="A24" s="741"/>
      <c r="B24" s="410" t="s">
        <v>80</v>
      </c>
      <c r="C24" s="109">
        <v>0</v>
      </c>
      <c r="E24" s="109">
        <v>0</v>
      </c>
      <c r="G24" s="109">
        <v>0</v>
      </c>
      <c r="H24" s="648"/>
      <c r="I24" s="685">
        <v>0</v>
      </c>
      <c r="J24" s="688"/>
      <c r="K24" s="685"/>
      <c r="L24" s="100"/>
      <c r="M24" s="109">
        <v>18.128</v>
      </c>
      <c r="O24" s="109">
        <v>5</v>
      </c>
      <c r="Q24" s="109">
        <v>178.64</v>
      </c>
      <c r="R24" s="648"/>
      <c r="S24" s="685">
        <v>30.041799999999999</v>
      </c>
      <c r="T24" s="688"/>
      <c r="U24" s="685"/>
      <c r="V24" s="486"/>
      <c r="W24" s="109">
        <v>18.128</v>
      </c>
      <c r="Y24" s="109">
        <v>5</v>
      </c>
      <c r="AA24" s="109">
        <v>178.64</v>
      </c>
      <c r="AB24" s="648"/>
      <c r="AC24" s="685">
        <v>30.041799999999999</v>
      </c>
      <c r="AD24" s="688"/>
      <c r="AE24" s="685"/>
      <c r="AF24" s="142"/>
    </row>
    <row r="25" spans="1:40" s="64" customFormat="1" ht="11.25" customHeight="1" x14ac:dyDescent="0.2">
      <c r="A25" s="741"/>
      <c r="B25" s="411" t="s">
        <v>81</v>
      </c>
      <c r="C25" s="679"/>
      <c r="E25" s="679"/>
      <c r="G25" s="679"/>
      <c r="H25" s="647"/>
      <c r="I25" s="686"/>
      <c r="J25" s="688"/>
      <c r="K25" s="566"/>
      <c r="L25" s="147"/>
      <c r="M25" s="109"/>
      <c r="O25" s="109"/>
      <c r="Q25" s="109"/>
      <c r="R25" s="147"/>
      <c r="S25" s="686"/>
      <c r="T25" s="688"/>
      <c r="U25" s="566"/>
      <c r="V25" s="147"/>
      <c r="W25" s="109"/>
      <c r="X25" s="109"/>
      <c r="Y25" s="109"/>
      <c r="Z25" s="109"/>
      <c r="AA25" s="109"/>
      <c r="AB25" s="109"/>
      <c r="AC25" s="686"/>
      <c r="AD25" s="688"/>
      <c r="AE25" s="566"/>
      <c r="AF25" s="445"/>
    </row>
    <row r="26" spans="1:40" s="64" customFormat="1" ht="9.75" customHeight="1" x14ac:dyDescent="0.2">
      <c r="A26" s="741"/>
      <c r="B26" s="102"/>
      <c r="C26" s="645"/>
      <c r="E26" s="645"/>
      <c r="G26" s="645"/>
      <c r="H26" s="649"/>
      <c r="I26" s="650"/>
      <c r="J26" s="650"/>
      <c r="K26" s="650"/>
      <c r="L26" s="145"/>
      <c r="M26" s="649"/>
      <c r="N26" s="649"/>
      <c r="O26" s="649"/>
      <c r="P26" s="649"/>
      <c r="Q26" s="649"/>
      <c r="R26" s="281"/>
      <c r="S26" s="650"/>
      <c r="T26" s="650"/>
      <c r="U26" s="650"/>
      <c r="V26" s="145"/>
      <c r="W26" s="649"/>
      <c r="X26" s="281"/>
      <c r="Y26" s="649"/>
      <c r="Z26" s="281"/>
      <c r="AA26" s="649"/>
      <c r="AB26" s="281"/>
      <c r="AC26" s="650"/>
      <c r="AD26" s="650"/>
      <c r="AE26" s="650"/>
      <c r="AF26" s="446"/>
    </row>
    <row r="27" spans="1:40" s="111" customFormat="1" ht="13.15" customHeight="1" x14ac:dyDescent="0.2">
      <c r="A27" s="741"/>
      <c r="B27" s="410" t="s">
        <v>82</v>
      </c>
      <c r="C27" s="651">
        <f>SUM(C18:C24)</f>
        <v>201.6</v>
      </c>
      <c r="D27" s="651"/>
      <c r="E27" s="651">
        <f>SUM(E18:E24)</f>
        <v>1.28</v>
      </c>
      <c r="F27" s="651"/>
      <c r="G27" s="651">
        <f>SUM(G18:G24)</f>
        <v>407.17268999999999</v>
      </c>
      <c r="H27" s="652"/>
      <c r="I27" s="653">
        <f>SUM(I18:I24)</f>
        <v>2.0339999999999998</v>
      </c>
      <c r="J27" s="653"/>
      <c r="K27" s="653"/>
      <c r="L27" s="391"/>
      <c r="M27" s="651">
        <f>SUM(M18:M24)</f>
        <v>40665.709398999999</v>
      </c>
      <c r="N27" s="651"/>
      <c r="O27" s="651">
        <f>SUM(O18:O24)</f>
        <v>48796.141047000005</v>
      </c>
      <c r="P27" s="651"/>
      <c r="Q27" s="651">
        <f>SUM(Q18:Q24)</f>
        <v>50519.874057000001</v>
      </c>
      <c r="R27" s="391"/>
      <c r="S27" s="653">
        <f>SUM(S18:S24)</f>
        <v>51157.540150999994</v>
      </c>
      <c r="T27" s="653"/>
      <c r="U27" s="653"/>
      <c r="V27" s="391"/>
      <c r="W27" s="651">
        <f>SUM(W18:W24)</f>
        <v>40867.309398999998</v>
      </c>
      <c r="X27" s="651"/>
      <c r="Y27" s="651">
        <f>SUM(Y18:Y24)</f>
        <v>48797.421047000003</v>
      </c>
      <c r="Z27" s="651"/>
      <c r="AA27" s="651">
        <f>SUM(AA18:AA24)</f>
        <v>50927.046747</v>
      </c>
      <c r="AB27" s="391"/>
      <c r="AC27" s="653">
        <f>SUM(AC18:AC24)</f>
        <v>51159.574151000001</v>
      </c>
      <c r="AD27" s="653"/>
      <c r="AE27" s="653"/>
      <c r="AF27" s="547"/>
      <c r="AN27" s="111" t="s">
        <v>64</v>
      </c>
    </row>
    <row r="28" spans="1:40" s="64" customFormat="1" ht="10.15" customHeight="1" x14ac:dyDescent="0.2">
      <c r="A28" s="741"/>
      <c r="B28" s="411" t="s">
        <v>83</v>
      </c>
      <c r="E28" s="391"/>
      <c r="F28" s="391"/>
      <c r="G28" s="391"/>
      <c r="H28" s="427"/>
      <c r="I28" s="427"/>
      <c r="J28" s="427"/>
      <c r="K28" s="427"/>
      <c r="L28" s="136"/>
      <c r="M28" s="427"/>
      <c r="N28" s="427"/>
      <c r="O28" s="427"/>
      <c r="P28" s="427"/>
      <c r="Q28" s="427"/>
      <c r="R28" s="427"/>
      <c r="S28" s="427"/>
      <c r="T28" s="427"/>
      <c r="U28" s="427"/>
      <c r="V28" s="427"/>
      <c r="W28" s="427"/>
      <c r="X28" s="71"/>
      <c r="Y28" s="71"/>
      <c r="Z28" s="71"/>
      <c r="AA28" s="123"/>
      <c r="AB28" s="71"/>
      <c r="AC28" s="427"/>
      <c r="AD28" s="71"/>
      <c r="AE28" s="136"/>
      <c r="AF28" s="445"/>
    </row>
    <row r="29" spans="1:40" s="64" customFormat="1" ht="5.25" customHeight="1" thickBot="1" x14ac:dyDescent="0.25">
      <c r="A29" s="741"/>
      <c r="B29" s="412"/>
      <c r="C29" s="380"/>
      <c r="D29" s="380"/>
      <c r="E29" s="380"/>
      <c r="F29" s="380"/>
      <c r="G29" s="380"/>
      <c r="H29" s="380"/>
      <c r="I29" s="379"/>
      <c r="J29" s="379"/>
      <c r="K29" s="379"/>
      <c r="L29" s="379"/>
      <c r="M29" s="380"/>
      <c r="N29" s="380"/>
      <c r="O29" s="380"/>
      <c r="P29" s="380"/>
      <c r="Q29" s="380"/>
      <c r="R29" s="380"/>
      <c r="S29" s="380"/>
      <c r="T29" s="380"/>
      <c r="U29" s="380"/>
      <c r="V29" s="380"/>
      <c r="W29" s="269"/>
      <c r="X29" s="269"/>
      <c r="Y29" s="269"/>
      <c r="Z29" s="269"/>
      <c r="AA29" s="269"/>
      <c r="AB29" s="269"/>
      <c r="AC29" s="269"/>
      <c r="AD29" s="269"/>
      <c r="AE29" s="379"/>
      <c r="AF29" s="447"/>
    </row>
    <row r="30" spans="1:40" s="64" customFormat="1" ht="6.75" customHeight="1" x14ac:dyDescent="0.2">
      <c r="A30" s="741"/>
      <c r="B30" s="53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row>
    <row r="31" spans="1:40" s="64" customFormat="1" ht="17.25" customHeight="1" x14ac:dyDescent="0.2">
      <c r="A31" s="741"/>
      <c r="B31" s="536" t="s">
        <v>84</v>
      </c>
      <c r="C31" s="155" t="s">
        <v>69</v>
      </c>
      <c r="D31" s="155"/>
      <c r="E31" s="155"/>
      <c r="F31" s="155"/>
      <c r="G31" s="155"/>
      <c r="H31" s="155"/>
      <c r="I31" s="155"/>
      <c r="J31" s="155"/>
      <c r="K31" s="155"/>
      <c r="L31" s="155"/>
      <c r="M31" s="557" t="s">
        <v>70</v>
      </c>
      <c r="N31" s="557"/>
      <c r="O31" s="557"/>
      <c r="P31" s="557"/>
      <c r="Q31" s="557"/>
      <c r="R31" s="557"/>
      <c r="S31" s="557"/>
      <c r="T31" s="557"/>
      <c r="U31" s="557"/>
      <c r="V31" s="557"/>
      <c r="W31" s="155" t="s">
        <v>13</v>
      </c>
      <c r="X31" s="155"/>
      <c r="Y31" s="155"/>
      <c r="Z31" s="155"/>
      <c r="AA31" s="155"/>
      <c r="AB31" s="155"/>
      <c r="AC31" s="155"/>
      <c r="AD31" s="155"/>
      <c r="AE31" s="153"/>
      <c r="AF31" s="168"/>
    </row>
    <row r="32" spans="1:40" s="64" customFormat="1" ht="11.25" customHeight="1" x14ac:dyDescent="0.2">
      <c r="A32" s="741"/>
      <c r="B32" s="416" t="s">
        <v>85</v>
      </c>
      <c r="C32" s="84" t="s">
        <v>72</v>
      </c>
      <c r="D32" s="84"/>
      <c r="E32" s="84"/>
      <c r="F32" s="84"/>
      <c r="G32" s="84"/>
      <c r="H32" s="84"/>
      <c r="I32" s="84"/>
      <c r="J32" s="84"/>
      <c r="K32" s="84"/>
      <c r="L32" s="84"/>
      <c r="M32" s="572" t="s">
        <v>73</v>
      </c>
      <c r="N32" s="572"/>
      <c r="O32" s="572"/>
      <c r="P32" s="572"/>
      <c r="Q32" s="572"/>
      <c r="R32" s="572"/>
      <c r="S32" s="572"/>
      <c r="T32" s="572"/>
      <c r="U32" s="572"/>
      <c r="V32" s="572"/>
      <c r="W32" s="234" t="s">
        <v>22</v>
      </c>
      <c r="X32" s="234"/>
      <c r="Y32" s="234"/>
      <c r="Z32" s="234"/>
      <c r="AA32" s="234"/>
      <c r="AB32" s="234"/>
      <c r="AC32" s="234"/>
      <c r="AD32" s="234"/>
      <c r="AE32" s="153"/>
      <c r="AF32" s="168"/>
    </row>
    <row r="33" spans="1:32" s="64" customFormat="1" ht="4.5" customHeight="1" x14ac:dyDescent="0.2">
      <c r="A33" s="741"/>
      <c r="B33" s="417"/>
      <c r="C33" s="257"/>
      <c r="D33" s="257"/>
      <c r="E33" s="257"/>
      <c r="F33" s="257"/>
      <c r="G33" s="257"/>
      <c r="H33" s="257"/>
      <c r="I33" s="257"/>
      <c r="J33" s="153"/>
      <c r="K33" s="153"/>
      <c r="L33" s="153"/>
      <c r="M33" s="257"/>
      <c r="N33" s="257"/>
      <c r="O33" s="257"/>
      <c r="P33" s="257"/>
      <c r="Q33" s="257"/>
      <c r="R33" s="257"/>
      <c r="S33" s="257"/>
      <c r="T33" s="153"/>
      <c r="U33" s="153"/>
      <c r="V33" s="153"/>
      <c r="W33" s="257"/>
      <c r="X33" s="257"/>
      <c r="Y33" s="257"/>
      <c r="Z33" s="257"/>
      <c r="AA33" s="257"/>
      <c r="AB33" s="257"/>
      <c r="AC33" s="257"/>
      <c r="AD33" s="153"/>
      <c r="AE33" s="153"/>
      <c r="AF33" s="168"/>
    </row>
    <row r="34" spans="1:32" s="64" customFormat="1" ht="3" customHeight="1" x14ac:dyDescent="0.2">
      <c r="A34" s="741"/>
      <c r="B34" s="151"/>
      <c r="C34" s="153"/>
      <c r="D34" s="153"/>
      <c r="E34" s="153"/>
      <c r="F34" s="153"/>
      <c r="G34" s="153"/>
      <c r="H34" s="153"/>
      <c r="I34" s="153"/>
      <c r="J34" s="153"/>
      <c r="K34" s="153"/>
      <c r="L34" s="153"/>
      <c r="M34" s="677"/>
      <c r="N34" s="677"/>
      <c r="O34" s="677"/>
      <c r="P34" s="677"/>
      <c r="Q34" s="677"/>
      <c r="R34" s="677"/>
      <c r="S34" s="677"/>
      <c r="T34" s="677"/>
      <c r="U34" s="677"/>
      <c r="V34" s="677"/>
      <c r="W34" s="153"/>
      <c r="X34" s="153"/>
      <c r="Y34" s="153"/>
      <c r="Z34" s="153"/>
      <c r="AA34" s="153"/>
      <c r="AB34" s="153"/>
      <c r="AC34" s="153"/>
      <c r="AD34" s="153"/>
      <c r="AE34" s="153"/>
      <c r="AF34" s="168"/>
    </row>
    <row r="35" spans="1:32" s="64" customFormat="1" ht="10.5" customHeight="1" x14ac:dyDescent="0.2">
      <c r="A35" s="741"/>
      <c r="B35" s="151"/>
      <c r="C35" s="276" t="s">
        <v>425</v>
      </c>
      <c r="D35" s="276"/>
      <c r="E35" s="276">
        <v>2021</v>
      </c>
      <c r="F35" s="276"/>
      <c r="G35" s="276">
        <v>2020</v>
      </c>
      <c r="H35" s="276"/>
      <c r="I35" s="276">
        <v>2019</v>
      </c>
      <c r="J35" s="276"/>
      <c r="K35" s="276"/>
      <c r="L35" s="80"/>
      <c r="M35" s="276" t="s">
        <v>425</v>
      </c>
      <c r="N35" s="276"/>
      <c r="O35" s="276">
        <v>2021</v>
      </c>
      <c r="P35" s="276"/>
      <c r="Q35" s="276">
        <v>2020</v>
      </c>
      <c r="R35" s="276"/>
      <c r="S35" s="276">
        <v>2019</v>
      </c>
      <c r="T35" s="276"/>
      <c r="U35" s="276"/>
      <c r="V35" s="276"/>
      <c r="W35" s="276" t="s">
        <v>425</v>
      </c>
      <c r="X35" s="276"/>
      <c r="Y35" s="276">
        <v>2021</v>
      </c>
      <c r="Z35" s="276"/>
      <c r="AA35" s="276">
        <v>2020</v>
      </c>
      <c r="AB35" s="276"/>
      <c r="AC35" s="276">
        <v>2019</v>
      </c>
      <c r="AD35" s="621"/>
      <c r="AE35" s="129"/>
      <c r="AF35" s="168"/>
    </row>
    <row r="36" spans="1:32" s="64" customFormat="1" ht="3" customHeight="1" x14ac:dyDescent="0.2">
      <c r="A36" s="741"/>
      <c r="B36" s="255"/>
      <c r="C36" s="622"/>
      <c r="D36" s="622"/>
      <c r="E36" s="622"/>
      <c r="F36" s="622"/>
      <c r="G36" s="622"/>
      <c r="H36" s="622"/>
      <c r="I36" s="622"/>
      <c r="J36" s="623"/>
      <c r="K36" s="88"/>
      <c r="L36" s="88"/>
      <c r="M36" s="622"/>
      <c r="N36" s="622"/>
      <c r="O36" s="622"/>
      <c r="P36" s="622"/>
      <c r="Q36" s="622"/>
      <c r="R36" s="622"/>
      <c r="S36" s="622"/>
      <c r="T36" s="623"/>
      <c r="U36" s="623"/>
      <c r="V36" s="88"/>
      <c r="W36" s="622"/>
      <c r="X36" s="622"/>
      <c r="Y36" s="622"/>
      <c r="Z36" s="622"/>
      <c r="AA36" s="622"/>
      <c r="AB36" s="622"/>
      <c r="AC36" s="622"/>
      <c r="AD36" s="88"/>
      <c r="AE36" s="88"/>
      <c r="AF36" s="280"/>
    </row>
    <row r="37" spans="1:32" s="64" customFormat="1" ht="6" customHeight="1" x14ac:dyDescent="0.2">
      <c r="A37" s="741"/>
      <c r="B37" s="95"/>
      <c r="C37" s="260"/>
      <c r="D37" s="260"/>
      <c r="E37" s="260"/>
      <c r="F37" s="260"/>
      <c r="G37" s="260"/>
      <c r="H37" s="260"/>
      <c r="I37" s="260"/>
      <c r="J37" s="121"/>
      <c r="K37" s="71"/>
      <c r="L37" s="71"/>
      <c r="M37" s="260"/>
      <c r="N37" s="260"/>
      <c r="O37" s="260"/>
      <c r="P37" s="260"/>
      <c r="Q37" s="260"/>
      <c r="R37" s="260"/>
      <c r="S37" s="260"/>
      <c r="T37" s="121"/>
      <c r="U37" s="121"/>
      <c r="V37" s="71"/>
      <c r="W37" s="260"/>
      <c r="X37" s="74"/>
      <c r="Y37" s="260"/>
      <c r="Z37" s="74"/>
      <c r="AA37" s="260"/>
      <c r="AB37" s="74"/>
      <c r="AC37" s="617"/>
      <c r="AD37" s="71"/>
      <c r="AE37" s="71"/>
      <c r="AF37" s="142"/>
    </row>
    <row r="38" spans="1:32" s="64" customFormat="1" ht="11.25" x14ac:dyDescent="0.2">
      <c r="A38" s="741"/>
      <c r="B38" s="419" t="s">
        <v>74</v>
      </c>
      <c r="C38" s="112">
        <v>1.05</v>
      </c>
      <c r="D38" s="260"/>
      <c r="E38" s="112">
        <v>0</v>
      </c>
      <c r="F38" s="260"/>
      <c r="G38" s="112">
        <v>0</v>
      </c>
      <c r="H38" s="260"/>
      <c r="I38" s="112">
        <v>3.46644</v>
      </c>
      <c r="J38" s="121"/>
      <c r="K38" s="136"/>
      <c r="L38" s="136"/>
      <c r="M38" s="112">
        <v>685.47643999999991</v>
      </c>
      <c r="N38" s="260"/>
      <c r="O38" s="112">
        <v>3305.0642000000003</v>
      </c>
      <c r="P38" s="260"/>
      <c r="Q38" s="112">
        <v>285.16000000000003</v>
      </c>
      <c r="R38" s="260"/>
      <c r="S38" s="112">
        <v>2393.5316000000003</v>
      </c>
      <c r="T38" s="121"/>
      <c r="U38" s="121"/>
      <c r="V38" s="136"/>
      <c r="W38" s="112">
        <v>686.52643999999987</v>
      </c>
      <c r="X38" s="427"/>
      <c r="Y38" s="112">
        <v>3305.0642000000003</v>
      </c>
      <c r="Z38" s="427"/>
      <c r="AA38" s="112">
        <v>285.65995000000004</v>
      </c>
      <c r="AB38" s="427"/>
      <c r="AC38" s="112">
        <v>2396.9980400000004</v>
      </c>
      <c r="AD38" s="136"/>
      <c r="AE38" s="136"/>
      <c r="AF38" s="142"/>
    </row>
    <row r="39" spans="1:32" s="64" customFormat="1" ht="11.25" customHeight="1" x14ac:dyDescent="0.2">
      <c r="A39" s="741"/>
      <c r="B39" s="420" t="s">
        <v>75</v>
      </c>
      <c r="C39" s="537"/>
      <c r="D39" s="260"/>
      <c r="E39" s="537"/>
      <c r="F39" s="260"/>
      <c r="G39" s="537"/>
      <c r="H39" s="260"/>
      <c r="I39" s="537"/>
      <c r="J39" s="121"/>
      <c r="K39" s="136"/>
      <c r="L39" s="136"/>
      <c r="M39" s="537"/>
      <c r="N39" s="260"/>
      <c r="O39" s="537"/>
      <c r="P39" s="260"/>
      <c r="Q39" s="537"/>
      <c r="R39" s="260"/>
      <c r="S39" s="537"/>
      <c r="T39" s="121"/>
      <c r="U39" s="121"/>
      <c r="V39" s="136"/>
      <c r="W39" s="537"/>
      <c r="X39" s="427"/>
      <c r="Y39" s="537"/>
      <c r="Z39" s="427"/>
      <c r="AA39" s="537"/>
      <c r="AB39" s="427"/>
      <c r="AC39" s="537"/>
      <c r="AD39" s="136"/>
      <c r="AE39" s="136"/>
      <c r="AF39" s="142"/>
    </row>
    <row r="40" spans="1:32" s="64" customFormat="1" ht="16.5" customHeight="1" x14ac:dyDescent="0.2">
      <c r="A40" s="741"/>
      <c r="B40" s="410" t="s">
        <v>76</v>
      </c>
      <c r="C40" s="112">
        <v>14.790239999999999</v>
      </c>
      <c r="D40" s="260"/>
      <c r="E40" s="112">
        <v>26.849820000000001</v>
      </c>
      <c r="F40" s="260"/>
      <c r="G40" s="112">
        <v>42.954639999999998</v>
      </c>
      <c r="H40" s="260"/>
      <c r="I40" s="112">
        <v>34.722320000000011</v>
      </c>
      <c r="J40" s="121"/>
      <c r="K40" s="136"/>
      <c r="L40" s="136"/>
      <c r="M40" s="112">
        <v>16859.130150500001</v>
      </c>
      <c r="N40" s="260"/>
      <c r="O40" s="112">
        <v>21078.956888000001</v>
      </c>
      <c r="P40" s="260"/>
      <c r="Q40" s="112">
        <v>19630.695760000002</v>
      </c>
      <c r="R40" s="260"/>
      <c r="S40" s="112">
        <v>23153.029009999998</v>
      </c>
      <c r="T40" s="121"/>
      <c r="U40" s="121"/>
      <c r="V40" s="136"/>
      <c r="W40" s="112">
        <v>16873.920390499999</v>
      </c>
      <c r="X40" s="427"/>
      <c r="Y40" s="112">
        <v>21105.806708</v>
      </c>
      <c r="Z40" s="427"/>
      <c r="AA40" s="112">
        <v>19673.650400000002</v>
      </c>
      <c r="AB40" s="427"/>
      <c r="AC40" s="112">
        <v>23187.751329999999</v>
      </c>
      <c r="AD40" s="136"/>
      <c r="AE40" s="136"/>
      <c r="AF40" s="142"/>
    </row>
    <row r="41" spans="1:32" s="64" customFormat="1" ht="11.25" customHeight="1" x14ac:dyDescent="0.2">
      <c r="A41" s="741"/>
      <c r="B41" s="411" t="s">
        <v>77</v>
      </c>
      <c r="D41" s="260"/>
      <c r="F41" s="260"/>
      <c r="H41" s="260"/>
      <c r="J41" s="121"/>
      <c r="K41" s="136"/>
      <c r="L41" s="136"/>
      <c r="N41" s="260"/>
      <c r="P41" s="260"/>
      <c r="R41" s="260"/>
      <c r="T41" s="121"/>
      <c r="U41" s="121"/>
      <c r="V41" s="136"/>
      <c r="X41" s="427"/>
      <c r="Z41" s="427"/>
      <c r="AB41" s="427"/>
      <c r="AD41" s="136"/>
      <c r="AE41" s="136"/>
      <c r="AF41" s="142"/>
    </row>
    <row r="42" spans="1:32" s="64" customFormat="1" ht="16.5" customHeight="1" x14ac:dyDescent="0.2">
      <c r="A42" s="741"/>
      <c r="B42" s="419" t="s">
        <v>78</v>
      </c>
      <c r="C42" s="112">
        <v>1029.23993</v>
      </c>
      <c r="D42" s="260"/>
      <c r="E42" s="112">
        <v>65.930000000000007</v>
      </c>
      <c r="F42" s="260"/>
      <c r="G42" s="112">
        <v>2915.645</v>
      </c>
      <c r="H42" s="260"/>
      <c r="I42" s="112">
        <v>11865.530130000001</v>
      </c>
      <c r="J42" s="121"/>
      <c r="K42" s="136"/>
      <c r="L42" s="136"/>
      <c r="M42" s="112">
        <v>602614.33925799991</v>
      </c>
      <c r="N42" s="260"/>
      <c r="O42" s="112">
        <v>624267.91966000001</v>
      </c>
      <c r="P42" s="260"/>
      <c r="Q42" s="112">
        <v>541549.6825</v>
      </c>
      <c r="R42" s="260"/>
      <c r="S42" s="112">
        <v>593190.89708999987</v>
      </c>
      <c r="T42" s="121"/>
      <c r="U42" s="121"/>
      <c r="V42" s="136"/>
      <c r="W42" s="112">
        <v>603643.57918799995</v>
      </c>
      <c r="X42" s="427"/>
      <c r="Y42" s="112">
        <v>624333.84966000007</v>
      </c>
      <c r="Z42" s="427"/>
      <c r="AA42" s="112">
        <v>544465.32750000001</v>
      </c>
      <c r="AB42" s="427"/>
      <c r="AC42" s="112">
        <v>605056.42721999984</v>
      </c>
      <c r="AD42" s="136"/>
      <c r="AE42" s="136"/>
      <c r="AF42" s="142"/>
    </row>
    <row r="43" spans="1:32" s="64" customFormat="1" ht="10.5" customHeight="1" x14ac:dyDescent="0.2">
      <c r="A43" s="741"/>
      <c r="B43" s="420" t="s">
        <v>79</v>
      </c>
      <c r="C43" s="537"/>
      <c r="D43" s="260"/>
      <c r="E43" s="537"/>
      <c r="F43" s="260"/>
      <c r="G43" s="537"/>
      <c r="H43" s="260"/>
      <c r="I43" s="537"/>
      <c r="J43" s="121"/>
      <c r="K43" s="136"/>
      <c r="L43" s="136"/>
      <c r="M43" s="537"/>
      <c r="N43" s="260"/>
      <c r="O43" s="537"/>
      <c r="P43" s="260"/>
      <c r="Q43" s="537"/>
      <c r="R43" s="260"/>
      <c r="S43" s="537"/>
      <c r="T43" s="121"/>
      <c r="U43" s="121"/>
      <c r="V43" s="136"/>
      <c r="W43" s="537"/>
      <c r="X43" s="427"/>
      <c r="Y43" s="537"/>
      <c r="Z43" s="427"/>
      <c r="AA43" s="537"/>
      <c r="AB43" s="427"/>
      <c r="AC43" s="537"/>
      <c r="AD43" s="136"/>
      <c r="AE43" s="136"/>
      <c r="AF43" s="142"/>
    </row>
    <row r="44" spans="1:32" s="64" customFormat="1" ht="16.5" customHeight="1" x14ac:dyDescent="0.2">
      <c r="A44" s="741"/>
      <c r="B44" s="419" t="s">
        <v>80</v>
      </c>
      <c r="C44" s="537">
        <v>0</v>
      </c>
      <c r="D44" s="260"/>
      <c r="E44" s="537">
        <v>0</v>
      </c>
      <c r="F44" s="260"/>
      <c r="G44" s="537">
        <v>0</v>
      </c>
      <c r="H44" s="260"/>
      <c r="I44" s="537">
        <v>0</v>
      </c>
      <c r="J44" s="121"/>
      <c r="K44" s="136"/>
      <c r="L44" s="136"/>
      <c r="M44" s="112">
        <v>880.26280000000008</v>
      </c>
      <c r="N44" s="260"/>
      <c r="O44" s="112">
        <v>4500.54846</v>
      </c>
      <c r="P44" s="260"/>
      <c r="Q44" s="112">
        <v>740.73315999999988</v>
      </c>
      <c r="R44" s="260"/>
      <c r="S44" s="112">
        <v>662.49662000000001</v>
      </c>
      <c r="T44" s="121"/>
      <c r="U44" s="121"/>
      <c r="V44" s="136"/>
      <c r="W44" s="112">
        <v>880.26280000000008</v>
      </c>
      <c r="X44" s="427"/>
      <c r="Y44" s="112">
        <v>4500.54846</v>
      </c>
      <c r="Z44" s="427"/>
      <c r="AA44" s="112">
        <v>740.73315999999988</v>
      </c>
      <c r="AB44" s="427"/>
      <c r="AC44" s="112">
        <v>662.49662000000001</v>
      </c>
      <c r="AD44" s="136"/>
      <c r="AE44" s="136"/>
      <c r="AF44" s="142"/>
    </row>
    <row r="45" spans="1:32" s="64" customFormat="1" ht="11.25" customHeight="1" x14ac:dyDescent="0.2">
      <c r="A45" s="741"/>
      <c r="B45" s="420" t="s">
        <v>81</v>
      </c>
      <c r="C45" s="537"/>
      <c r="D45" s="538"/>
      <c r="E45" s="537"/>
      <c r="F45" s="538"/>
      <c r="G45" s="537"/>
      <c r="H45" s="538"/>
      <c r="I45" s="537"/>
      <c r="J45" s="136"/>
      <c r="K45" s="136"/>
      <c r="L45" s="136"/>
      <c r="M45" s="537"/>
      <c r="N45" s="454"/>
      <c r="O45" s="537"/>
      <c r="P45" s="454"/>
      <c r="Q45" s="537"/>
      <c r="R45" s="454"/>
      <c r="S45" s="537"/>
      <c r="W45" s="537"/>
      <c r="X45" s="543"/>
      <c r="Y45" s="537"/>
      <c r="Z45" s="543"/>
      <c r="AA45" s="537"/>
      <c r="AB45" s="543"/>
      <c r="AC45" s="537"/>
      <c r="AD45" s="182"/>
      <c r="AE45" s="182"/>
      <c r="AF45" s="142"/>
    </row>
    <row r="46" spans="1:32" s="64" customFormat="1" ht="9.75" customHeight="1" x14ac:dyDescent="0.2">
      <c r="A46" s="741"/>
      <c r="B46" s="102"/>
      <c r="C46" s="539"/>
      <c r="D46" s="539"/>
      <c r="E46" s="539"/>
      <c r="F46" s="539"/>
      <c r="G46" s="539"/>
      <c r="H46" s="539"/>
      <c r="I46" s="539"/>
      <c r="J46" s="386"/>
      <c r="K46" s="386"/>
      <c r="L46" s="386"/>
      <c r="M46" s="539"/>
      <c r="N46" s="104"/>
      <c r="O46" s="539"/>
      <c r="P46" s="104"/>
      <c r="Q46" s="539"/>
      <c r="R46" s="104"/>
      <c r="S46" s="539"/>
      <c r="T46" s="105"/>
      <c r="U46" s="105"/>
      <c r="V46" s="105"/>
      <c r="W46" s="539"/>
      <c r="X46" s="544"/>
      <c r="Y46" s="539"/>
      <c r="Z46" s="544"/>
      <c r="AA46" s="539"/>
      <c r="AB46" s="544"/>
      <c r="AC46" s="539"/>
      <c r="AD46" s="548"/>
      <c r="AE46" s="548"/>
      <c r="AF46" s="146"/>
    </row>
    <row r="47" spans="1:32" s="64" customFormat="1" ht="1.5" customHeight="1" x14ac:dyDescent="0.2">
      <c r="A47" s="741"/>
      <c r="B47" s="95"/>
      <c r="C47" s="538">
        <v>92.779820000000001</v>
      </c>
      <c r="D47" s="538"/>
      <c r="E47" s="538">
        <v>92.779820000000001</v>
      </c>
      <c r="F47" s="538"/>
      <c r="G47" s="538"/>
      <c r="H47" s="538"/>
      <c r="I47" s="538"/>
      <c r="J47" s="136"/>
      <c r="K47" s="136"/>
      <c r="L47" s="136"/>
      <c r="M47" s="538"/>
      <c r="N47" s="69"/>
      <c r="O47" s="538"/>
      <c r="P47" s="69"/>
      <c r="Q47" s="538"/>
      <c r="R47" s="69"/>
      <c r="S47" s="538"/>
      <c r="W47" s="538"/>
      <c r="X47" s="543"/>
      <c r="Y47" s="538"/>
      <c r="Z47" s="543"/>
      <c r="AA47" s="538"/>
      <c r="AB47" s="543"/>
      <c r="AC47" s="538"/>
      <c r="AD47" s="182"/>
      <c r="AE47" s="182"/>
      <c r="AF47" s="142"/>
    </row>
    <row r="48" spans="1:32" s="111" customFormat="1" ht="12.6" customHeight="1" x14ac:dyDescent="0.2">
      <c r="A48" s="741"/>
      <c r="B48" s="419" t="s">
        <v>86</v>
      </c>
      <c r="C48" s="401">
        <f>SUM(C38:C44)</f>
        <v>1045.08017</v>
      </c>
      <c r="D48" s="401"/>
      <c r="E48" s="401">
        <f>SUM(E38:E44)</f>
        <v>92.779820000000001</v>
      </c>
      <c r="F48" s="401"/>
      <c r="G48" s="401">
        <f>SUM(G38:G44)</f>
        <v>2958.5996399999999</v>
      </c>
      <c r="H48" s="401"/>
      <c r="I48" s="401">
        <f>SUM(I38:I44)</f>
        <v>11903.718890000002</v>
      </c>
      <c r="J48" s="431"/>
      <c r="K48" s="431"/>
      <c r="L48" s="431"/>
      <c r="M48" s="401">
        <f>SUM(M38:M44)</f>
        <v>621039.20864849992</v>
      </c>
      <c r="N48" s="542"/>
      <c r="O48" s="401">
        <f>SUM(O38:O44)</f>
        <v>653152.48920800001</v>
      </c>
      <c r="P48" s="542"/>
      <c r="Q48" s="401">
        <f>SUM(Q38:Q44)</f>
        <v>562206.27141999989</v>
      </c>
      <c r="R48" s="542"/>
      <c r="S48" s="401">
        <f>SUM(S38:S44)</f>
        <v>619399.9543199999</v>
      </c>
      <c r="T48" s="431"/>
      <c r="U48" s="431"/>
      <c r="V48" s="431"/>
      <c r="W48" s="401">
        <f>SUM(W38:W44)</f>
        <v>622084.2888185</v>
      </c>
      <c r="X48" s="542"/>
      <c r="Y48" s="401">
        <f>SUM(Y38:Y44)</f>
        <v>653245.26902800007</v>
      </c>
      <c r="Z48" s="542"/>
      <c r="AA48" s="401">
        <f>SUM(AA38:AA44)</f>
        <v>565165.37101</v>
      </c>
      <c r="AB48" s="542"/>
      <c r="AC48" s="401">
        <f>SUM(AC38:AC44)</f>
        <v>631303.6732099998</v>
      </c>
      <c r="AD48" s="431"/>
      <c r="AE48" s="431"/>
      <c r="AF48" s="547"/>
    </row>
    <row r="49" spans="1:33" s="64" customFormat="1" ht="11.25" x14ac:dyDescent="0.2">
      <c r="A49" s="741"/>
      <c r="B49" s="421" t="s">
        <v>87</v>
      </c>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42"/>
      <c r="AG49" s="64" t="s">
        <v>88</v>
      </c>
    </row>
    <row r="50" spans="1:33" s="64" customFormat="1" ht="3.6" customHeight="1" thickBot="1" x14ac:dyDescent="0.25">
      <c r="A50" s="741"/>
      <c r="B50" s="114"/>
      <c r="C50" s="118"/>
      <c r="D50" s="118"/>
      <c r="E50" s="118"/>
      <c r="F50" s="118"/>
      <c r="G50" s="118"/>
      <c r="H50" s="118"/>
      <c r="I50" s="269"/>
      <c r="J50" s="269"/>
      <c r="K50" s="269"/>
      <c r="L50" s="269"/>
      <c r="M50" s="118"/>
      <c r="N50" s="118"/>
      <c r="O50" s="118"/>
      <c r="P50" s="118"/>
      <c r="Q50" s="118"/>
      <c r="R50" s="118"/>
      <c r="S50" s="118"/>
      <c r="T50" s="118"/>
      <c r="U50" s="118"/>
      <c r="V50" s="118"/>
      <c r="W50" s="545"/>
      <c r="X50" s="545"/>
      <c r="Y50" s="545"/>
      <c r="Z50" s="545"/>
      <c r="AA50" s="545"/>
      <c r="AB50" s="545"/>
      <c r="AC50" s="545"/>
      <c r="AD50" s="545"/>
      <c r="AE50" s="545"/>
      <c r="AF50" s="150"/>
    </row>
    <row r="51" spans="1:33" ht="15.75" customHeight="1" x14ac:dyDescent="0.2">
      <c r="A51" s="162"/>
      <c r="B51" s="111" t="s">
        <v>89</v>
      </c>
    </row>
    <row r="52" spans="1:33" ht="11.25" customHeight="1" x14ac:dyDescent="0.2">
      <c r="B52" s="111" t="s">
        <v>90</v>
      </c>
      <c r="C52" s="64"/>
      <c r="D52" s="64"/>
      <c r="E52" s="64"/>
      <c r="F52" s="64"/>
      <c r="G52" s="64"/>
      <c r="H52" s="64"/>
      <c r="I52" s="64"/>
      <c r="J52" s="64"/>
      <c r="K52" s="64"/>
    </row>
    <row r="53" spans="1:33" ht="11.25" customHeight="1" x14ac:dyDescent="0.2">
      <c r="B53" s="111" t="s">
        <v>91</v>
      </c>
      <c r="W53" s="182"/>
    </row>
    <row r="54" spans="1:33" x14ac:dyDescent="0.2">
      <c r="B54" s="228"/>
      <c r="Y54" s="549"/>
    </row>
    <row r="55" spans="1:33" x14ac:dyDescent="0.2">
      <c r="Y55" s="549"/>
    </row>
    <row r="56" spans="1:33" x14ac:dyDescent="0.2">
      <c r="Y56" s="549"/>
    </row>
    <row r="57" spans="1:33" x14ac:dyDescent="0.2">
      <c r="Y57" s="549"/>
    </row>
    <row r="58" spans="1:33" x14ac:dyDescent="0.2">
      <c r="C58" s="64"/>
      <c r="Y58" s="550"/>
    </row>
    <row r="59" spans="1:33" x14ac:dyDescent="0.2">
      <c r="B59" s="540"/>
      <c r="C59" s="64"/>
    </row>
    <row r="60" spans="1:33" x14ac:dyDescent="0.2">
      <c r="B60" s="540"/>
      <c r="C60" s="64"/>
    </row>
    <row r="61" spans="1:33" x14ac:dyDescent="0.2">
      <c r="B61" s="540"/>
      <c r="C61" s="64"/>
    </row>
    <row r="62" spans="1:33" x14ac:dyDescent="0.2">
      <c r="C62" s="64"/>
    </row>
    <row r="63" spans="1:33" x14ac:dyDescent="0.2">
      <c r="C63" s="64"/>
    </row>
    <row r="64" spans="1:33" x14ac:dyDescent="0.2">
      <c r="C64" s="64"/>
    </row>
    <row r="65" spans="3:3" x14ac:dyDescent="0.2">
      <c r="C65" s="64"/>
    </row>
    <row r="66" spans="3:3" x14ac:dyDescent="0.2">
      <c r="C66" s="64"/>
    </row>
    <row r="67" spans="3:3" x14ac:dyDescent="0.2">
      <c r="C67" s="64"/>
    </row>
    <row r="68" spans="3:3" x14ac:dyDescent="0.2">
      <c r="C68" s="64"/>
    </row>
    <row r="69" spans="3:3" x14ac:dyDescent="0.2">
      <c r="C69" s="64"/>
    </row>
  </sheetData>
  <mergeCells count="6">
    <mergeCell ref="A3:A50"/>
    <mergeCell ref="AB3:AF3"/>
    <mergeCell ref="AC4:AF4"/>
    <mergeCell ref="E11:G11"/>
    <mergeCell ref="O11:Q11"/>
    <mergeCell ref="Y11:AA11"/>
  </mergeCells>
  <printOptions verticalCentered="1"/>
  <pageMargins left="0" right="0" top="0.51181102362204722" bottom="0.51181102362204722" header="0.51181102362204722" footer="0.51181102362204722"/>
  <pageSetup paperSize="9" scale="9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J75"/>
  <sheetViews>
    <sheetView zoomScaleNormal="100" zoomScaleSheetLayoutView="100" workbookViewId="0"/>
  </sheetViews>
  <sheetFormatPr defaultColWidth="9.28515625" defaultRowHeight="12.75" x14ac:dyDescent="0.2"/>
  <cols>
    <col min="1" max="1" width="5.42578125" style="533" customWidth="1"/>
    <col min="2" max="2" width="1.28515625" style="533" customWidth="1"/>
    <col min="3" max="3" width="20.5703125" style="533" customWidth="1"/>
    <col min="4" max="4" width="8.140625" style="473" customWidth="1"/>
    <col min="5" max="5" width="2.7109375" style="473" customWidth="1"/>
    <col min="6" max="6" width="9" style="533" customWidth="1"/>
    <col min="7" max="7" width="2.7109375" style="533" customWidth="1"/>
    <col min="8" max="8" width="9" style="533" customWidth="1"/>
    <col min="9" max="9" width="2.7109375" style="533" customWidth="1"/>
    <col min="10" max="10" width="9" style="533" customWidth="1"/>
    <col min="11" max="11" width="2.28515625" style="533" customWidth="1"/>
    <col min="12" max="12" width="9" style="533" customWidth="1"/>
    <col min="13" max="13" width="4.85546875" style="533" customWidth="1"/>
    <col min="14" max="14" width="10" style="533" customWidth="1"/>
    <col min="15" max="15" width="2.42578125" style="533" customWidth="1"/>
    <col min="16" max="16" width="9.5703125" style="533" customWidth="1"/>
    <col min="17" max="17" width="2.140625" style="533" customWidth="1"/>
    <col min="18" max="18" width="10.140625" style="533" customWidth="1"/>
    <col min="19" max="19" width="8.42578125" style="533" customWidth="1"/>
    <col min="20" max="20" width="10.42578125" style="533" customWidth="1"/>
    <col min="21" max="21" width="2.42578125" style="533" customWidth="1"/>
    <col min="22" max="22" width="10.140625" style="533" customWidth="1"/>
    <col min="23" max="23" width="3.7109375" style="533" customWidth="1"/>
    <col min="24" max="24" width="3" style="533" customWidth="1"/>
    <col min="25" max="25" width="1.7109375" style="533" customWidth="1"/>
    <col min="26" max="26" width="3.7109375" style="533" customWidth="1"/>
    <col min="27" max="27" width="2.5703125" style="533" customWidth="1"/>
    <col min="28" max="28" width="7.5703125" style="533" customWidth="1"/>
    <col min="29" max="16384" width="9.28515625" style="533"/>
  </cols>
  <sheetData>
    <row r="1" spans="1:34" ht="12" customHeight="1" x14ac:dyDescent="0.2">
      <c r="B1" s="406" t="s">
        <v>92</v>
      </c>
      <c r="C1" s="406"/>
      <c r="D1" s="406"/>
      <c r="E1" s="406"/>
    </row>
    <row r="2" spans="1:34" ht="12" customHeight="1" x14ac:dyDescent="0.2">
      <c r="B2" s="449" t="s">
        <v>93</v>
      </c>
      <c r="C2" s="449"/>
      <c r="D2" s="474"/>
      <c r="E2" s="474"/>
    </row>
    <row r="3" spans="1:34" ht="12" customHeight="1" x14ac:dyDescent="0.2"/>
    <row r="4" spans="1:34" ht="12" customHeight="1" x14ac:dyDescent="0.2">
      <c r="W4" s="111" t="s">
        <v>2</v>
      </c>
      <c r="X4" s="111"/>
      <c r="Y4" s="111"/>
      <c r="Z4" s="111"/>
      <c r="AA4" s="111"/>
    </row>
    <row r="5" spans="1:34" ht="12" customHeight="1" x14ac:dyDescent="0.2">
      <c r="A5" s="743" t="s">
        <v>141</v>
      </c>
      <c r="B5" s="162"/>
      <c r="C5" s="64"/>
      <c r="D5" s="111"/>
      <c r="E5" s="111"/>
      <c r="F5" s="64"/>
      <c r="G5" s="64"/>
      <c r="H5" s="64"/>
      <c r="I5" s="64"/>
      <c r="J5" s="64"/>
      <c r="K5" s="64"/>
      <c r="L5" s="64"/>
      <c r="M5" s="64"/>
      <c r="N5" s="64"/>
      <c r="O5" s="64"/>
      <c r="P5" s="64"/>
      <c r="Q5" s="64"/>
      <c r="R5" s="64"/>
      <c r="S5" s="64"/>
      <c r="T5" s="64"/>
      <c r="U5" s="64"/>
      <c r="V5" s="64"/>
      <c r="W5" s="228" t="s">
        <v>95</v>
      </c>
      <c r="X5" s="228"/>
      <c r="Y5" s="228"/>
      <c r="Z5" s="228"/>
      <c r="AA5" s="228"/>
    </row>
    <row r="6" spans="1:34" ht="5.85" customHeight="1" thickBot="1" x14ac:dyDescent="0.25">
      <c r="A6" s="744"/>
      <c r="B6" s="162"/>
      <c r="C6" s="64"/>
      <c r="D6" s="111"/>
      <c r="E6" s="111"/>
      <c r="F6" s="64"/>
      <c r="G6" s="64"/>
      <c r="H6" s="64"/>
      <c r="I6" s="64"/>
      <c r="J6" s="64"/>
      <c r="K6" s="64"/>
      <c r="L6" s="64"/>
      <c r="M6" s="64"/>
      <c r="N6" s="64"/>
      <c r="O6" s="64"/>
      <c r="P6" s="64"/>
      <c r="Q6" s="64"/>
      <c r="R6" s="64"/>
      <c r="S6" s="64"/>
      <c r="T6" s="64"/>
      <c r="U6" s="64"/>
      <c r="V6" s="64"/>
      <c r="W6" s="64"/>
      <c r="X6" s="64"/>
      <c r="Y6" s="64"/>
      <c r="Z6" s="64"/>
      <c r="AA6" s="64"/>
    </row>
    <row r="7" spans="1:34" ht="6" customHeight="1" x14ac:dyDescent="0.2">
      <c r="A7" s="744"/>
      <c r="B7" s="407"/>
      <c r="C7" s="230"/>
      <c r="D7" s="415"/>
      <c r="E7" s="415"/>
      <c r="F7" s="230"/>
      <c r="G7" s="230"/>
      <c r="H7" s="230"/>
      <c r="I7" s="230"/>
      <c r="J7" s="230"/>
      <c r="K7" s="230"/>
      <c r="L7" s="497"/>
      <c r="M7" s="497"/>
      <c r="N7" s="497"/>
      <c r="O7" s="497"/>
      <c r="P7" s="497"/>
      <c r="Q7" s="497"/>
      <c r="R7" s="497"/>
      <c r="S7" s="497"/>
      <c r="T7" s="230"/>
      <c r="U7" s="230"/>
      <c r="V7" s="497"/>
      <c r="W7" s="497"/>
      <c r="X7" s="497"/>
      <c r="Y7" s="497"/>
      <c r="Z7" s="230"/>
      <c r="AA7" s="442"/>
    </row>
    <row r="8" spans="1:34" ht="12" customHeight="1" x14ac:dyDescent="0.2">
      <c r="A8" s="744"/>
      <c r="B8" s="408"/>
      <c r="C8" s="388" t="s">
        <v>96</v>
      </c>
      <c r="D8" s="276" t="s">
        <v>425</v>
      </c>
      <c r="E8" s="450"/>
      <c r="F8" s="46">
        <v>2021</v>
      </c>
      <c r="G8" s="450"/>
      <c r="H8" s="46">
        <v>2020</v>
      </c>
      <c r="I8" s="450"/>
      <c r="J8" s="450">
        <v>2019</v>
      </c>
      <c r="K8" s="153"/>
      <c r="L8" s="323">
        <v>2023</v>
      </c>
      <c r="M8" s="323"/>
      <c r="N8" s="742">
        <v>2022</v>
      </c>
      <c r="O8" s="742"/>
      <c r="P8" s="742"/>
      <c r="Q8" s="323"/>
      <c r="R8" s="46">
        <v>2022</v>
      </c>
      <c r="S8" s="46"/>
      <c r="T8" s="745">
        <v>2021</v>
      </c>
      <c r="U8" s="745"/>
      <c r="V8" s="745"/>
      <c r="W8" s="724"/>
      <c r="X8" s="724"/>
      <c r="Y8" s="290"/>
      <c r="Z8" s="46"/>
      <c r="AA8" s="468"/>
      <c r="AB8" s="265"/>
    </row>
    <row r="9" spans="1:34" ht="11.25" customHeight="1" x14ac:dyDescent="0.2">
      <c r="A9" s="744"/>
      <c r="B9" s="409"/>
      <c r="C9" s="475" t="s">
        <v>97</v>
      </c>
      <c r="D9" s="388"/>
      <c r="E9" s="388"/>
      <c r="F9" s="388"/>
      <c r="G9" s="388"/>
      <c r="H9" s="388"/>
      <c r="I9" s="388"/>
      <c r="J9" s="388"/>
      <c r="K9" s="153"/>
      <c r="L9" s="299"/>
      <c r="M9" s="297"/>
      <c r="N9" s="299"/>
      <c r="O9" s="299"/>
      <c r="P9" s="691"/>
      <c r="Q9" s="697"/>
      <c r="R9" s="717"/>
      <c r="S9" s="697"/>
      <c r="T9" s="716"/>
      <c r="U9" s="716"/>
      <c r="V9" s="299"/>
      <c r="W9" s="299"/>
      <c r="X9" s="297"/>
      <c r="Y9" s="297"/>
      <c r="Z9" s="725"/>
      <c r="AA9" s="468"/>
      <c r="AB9" s="265"/>
    </row>
    <row r="10" spans="1:34" ht="2.25" customHeight="1" x14ac:dyDescent="0.2">
      <c r="A10" s="744"/>
      <c r="B10" s="417"/>
      <c r="C10" s="476"/>
      <c r="D10" s="388"/>
      <c r="E10" s="388"/>
      <c r="F10" s="388"/>
      <c r="G10" s="388"/>
      <c r="H10" s="388"/>
      <c r="I10" s="388"/>
      <c r="J10" s="388"/>
      <c r="K10" s="153"/>
      <c r="L10" s="297"/>
      <c r="M10" s="297"/>
      <c r="N10" s="297"/>
      <c r="O10" s="297"/>
      <c r="P10" s="697"/>
      <c r="Q10" s="697"/>
      <c r="R10" s="697"/>
      <c r="S10" s="697"/>
      <c r="T10" s="297"/>
      <c r="U10" s="297"/>
      <c r="V10" s="297"/>
      <c r="W10" s="297"/>
      <c r="X10" s="297"/>
      <c r="Y10" s="297"/>
      <c r="Z10" s="297"/>
      <c r="AA10" s="468"/>
      <c r="AB10" s="265"/>
    </row>
    <row r="11" spans="1:34" x14ac:dyDescent="0.2">
      <c r="A11" s="744"/>
      <c r="B11" s="417"/>
      <c r="C11" s="476"/>
      <c r="D11" s="388"/>
      <c r="E11" s="388"/>
      <c r="F11" s="388"/>
      <c r="G11" s="388"/>
      <c r="H11" s="388"/>
      <c r="I11" s="388"/>
      <c r="J11" s="388"/>
      <c r="K11" s="153"/>
      <c r="L11" s="323" t="s">
        <v>420</v>
      </c>
      <c r="M11" s="323"/>
      <c r="N11" s="727" t="s">
        <v>424</v>
      </c>
      <c r="O11" s="323"/>
      <c r="P11" s="323" t="s">
        <v>419</v>
      </c>
      <c r="Q11" s="323"/>
      <c r="R11" s="323" t="s">
        <v>421</v>
      </c>
      <c r="S11" s="323"/>
      <c r="T11" s="323" t="s">
        <v>41</v>
      </c>
      <c r="U11" s="323"/>
      <c r="V11" s="323" t="s">
        <v>419</v>
      </c>
      <c r="W11" s="323"/>
      <c r="X11" s="323"/>
      <c r="Y11" s="323"/>
      <c r="Z11" s="323"/>
      <c r="AA11" s="468"/>
      <c r="AB11" s="265"/>
    </row>
    <row r="12" spans="1:34" x14ac:dyDescent="0.2">
      <c r="A12" s="744"/>
      <c r="B12" s="417"/>
      <c r="C12" s="476"/>
      <c r="D12" s="450"/>
      <c r="E12" s="450"/>
      <c r="F12" s="450"/>
      <c r="G12" s="450"/>
      <c r="H12" s="450"/>
      <c r="I12" s="450"/>
      <c r="J12" s="450"/>
      <c r="K12" s="450"/>
      <c r="L12" s="328"/>
      <c r="M12" s="594"/>
      <c r="N12" s="328"/>
      <c r="O12" s="594"/>
      <c r="P12" s="328"/>
      <c r="Q12" s="328"/>
      <c r="R12" s="323"/>
      <c r="S12" s="323"/>
      <c r="T12" s="290"/>
      <c r="U12" s="290"/>
      <c r="V12" s="290"/>
      <c r="W12" s="290"/>
      <c r="X12" s="290"/>
      <c r="Y12" s="594"/>
      <c r="Z12" s="323"/>
      <c r="AA12" s="468"/>
      <c r="AB12" s="265"/>
    </row>
    <row r="13" spans="1:34" ht="2.25" customHeight="1" thickBot="1" x14ac:dyDescent="0.25">
      <c r="A13" s="744"/>
      <c r="B13" s="477"/>
      <c r="C13" s="478"/>
      <c r="D13" s="479"/>
      <c r="E13" s="479"/>
      <c r="F13" s="479"/>
      <c r="G13" s="479"/>
      <c r="H13" s="479"/>
      <c r="I13" s="479"/>
      <c r="J13" s="479"/>
      <c r="K13" s="479"/>
      <c r="L13" s="498"/>
      <c r="M13" s="498"/>
      <c r="N13" s="498"/>
      <c r="O13" s="498"/>
      <c r="P13" s="498"/>
      <c r="Q13" s="498"/>
      <c r="R13" s="498"/>
      <c r="S13" s="498"/>
      <c r="T13" s="503"/>
      <c r="U13" s="503"/>
      <c r="V13" s="503"/>
      <c r="W13" s="503"/>
      <c r="X13" s="503"/>
      <c r="Y13" s="504"/>
      <c r="Z13" s="504"/>
      <c r="AA13" s="508"/>
      <c r="AB13" s="265"/>
    </row>
    <row r="14" spans="1:34" ht="3.75" customHeight="1" x14ac:dyDescent="0.2">
      <c r="A14" s="744"/>
      <c r="B14" s="456"/>
      <c r="C14" s="413"/>
      <c r="D14" s="480"/>
      <c r="E14" s="480"/>
      <c r="F14" s="480"/>
      <c r="G14" s="480"/>
      <c r="H14" s="480"/>
      <c r="I14" s="480"/>
      <c r="J14" s="480"/>
      <c r="K14" s="64"/>
      <c r="L14" s="480"/>
      <c r="N14" s="480"/>
      <c r="P14" s="480"/>
      <c r="Q14" s="480"/>
      <c r="R14" s="480"/>
      <c r="S14" s="480"/>
      <c r="T14" s="64"/>
      <c r="U14" s="64"/>
      <c r="V14" s="64"/>
      <c r="W14" s="64"/>
      <c r="X14" s="64"/>
      <c r="AA14" s="142"/>
    </row>
    <row r="15" spans="1:34" ht="17.25" customHeight="1" x14ac:dyDescent="0.2">
      <c r="A15" s="744"/>
      <c r="B15" s="481"/>
      <c r="C15" s="482" t="s">
        <v>98</v>
      </c>
      <c r="D15" s="107">
        <v>3088.6148800000001</v>
      </c>
      <c r="E15" s="483"/>
      <c r="F15" s="107">
        <v>4506.0010160000002</v>
      </c>
      <c r="G15" s="483"/>
      <c r="H15" s="107">
        <v>3564.20388</v>
      </c>
      <c r="I15" s="483"/>
      <c r="J15" s="360">
        <v>4151.8672200000001</v>
      </c>
      <c r="K15" s="486"/>
      <c r="L15" s="360">
        <v>40.32</v>
      </c>
      <c r="M15" s="109"/>
      <c r="N15" s="360">
        <v>342.72</v>
      </c>
      <c r="O15" s="109"/>
      <c r="P15" s="360">
        <v>222.45839999999998</v>
      </c>
      <c r="Q15" s="360"/>
      <c r="R15" s="360">
        <v>201.6</v>
      </c>
      <c r="S15" s="360"/>
      <c r="T15" s="107">
        <v>90.244799999999998</v>
      </c>
      <c r="U15" s="107"/>
      <c r="V15" s="107">
        <v>194.76203599999999</v>
      </c>
      <c r="W15" s="107"/>
      <c r="X15" s="107"/>
      <c r="Y15" s="698"/>
      <c r="Z15" s="107"/>
      <c r="AA15" s="509"/>
      <c r="AD15"/>
      <c r="AF15" s="473"/>
      <c r="AH15" s="473"/>
    </row>
    <row r="16" spans="1:34" ht="12" customHeight="1" x14ac:dyDescent="0.2">
      <c r="A16" s="744"/>
      <c r="B16" s="484"/>
      <c r="C16" s="485" t="s">
        <v>99</v>
      </c>
      <c r="D16" s="109"/>
      <c r="E16" s="486"/>
      <c r="F16" s="109"/>
      <c r="G16" s="486"/>
      <c r="H16" s="109"/>
      <c r="I16" s="486"/>
      <c r="K16" s="486"/>
      <c r="M16" s="109"/>
      <c r="O16" s="109"/>
      <c r="T16" s="109"/>
      <c r="U16" s="109"/>
      <c r="V16" s="109"/>
      <c r="W16" s="109"/>
      <c r="X16" s="109"/>
      <c r="Y16" s="698"/>
      <c r="Z16" s="109"/>
      <c r="AA16" s="445"/>
      <c r="AH16" s="473"/>
    </row>
    <row r="17" spans="1:36" ht="16.5" customHeight="1" x14ac:dyDescent="0.2">
      <c r="A17" s="744"/>
      <c r="B17" s="410"/>
      <c r="C17" s="487" t="s">
        <v>100</v>
      </c>
      <c r="D17" s="107">
        <v>34193.785179999992</v>
      </c>
      <c r="E17" s="483"/>
      <c r="F17" s="107">
        <v>39186.246759999995</v>
      </c>
      <c r="G17" s="483"/>
      <c r="H17" s="107">
        <v>18654.872849999996</v>
      </c>
      <c r="I17" s="483"/>
      <c r="J17" s="360">
        <v>25027.572230000002</v>
      </c>
      <c r="K17" s="486"/>
      <c r="L17" s="360">
        <v>1489.28</v>
      </c>
      <c r="M17" s="109"/>
      <c r="N17" s="360">
        <v>2027.616</v>
      </c>
      <c r="O17" s="109"/>
      <c r="P17" s="360">
        <v>1854.72</v>
      </c>
      <c r="Q17" s="360"/>
      <c r="R17" s="360">
        <v>3597.3</v>
      </c>
      <c r="S17" s="360"/>
      <c r="T17" s="107">
        <v>976.39305000000002</v>
      </c>
      <c r="U17" s="107"/>
      <c r="V17" s="107">
        <v>6918.4268000000002</v>
      </c>
      <c r="W17" s="107"/>
      <c r="X17" s="107"/>
      <c r="Y17" s="698"/>
      <c r="Z17" s="107"/>
      <c r="AA17" s="180"/>
      <c r="AB17" s="595"/>
      <c r="AD17"/>
      <c r="AH17" s="473"/>
    </row>
    <row r="18" spans="1:36" ht="16.5" customHeight="1" x14ac:dyDescent="0.2">
      <c r="A18" s="744"/>
      <c r="B18" s="481"/>
      <c r="C18" s="488" t="s">
        <v>101</v>
      </c>
      <c r="D18" s="107">
        <v>4603.7102000000004</v>
      </c>
      <c r="E18" s="483"/>
      <c r="F18" s="107">
        <v>5796.4436000000005</v>
      </c>
      <c r="G18" s="483"/>
      <c r="H18" s="107">
        <v>3619.8309000000004</v>
      </c>
      <c r="I18" s="483"/>
      <c r="J18" s="360">
        <v>4505.1176999999998</v>
      </c>
      <c r="K18" s="486"/>
      <c r="L18" s="360">
        <v>226.02720000000002</v>
      </c>
      <c r="M18" s="109"/>
      <c r="N18" s="360">
        <v>414.87640000000005</v>
      </c>
      <c r="O18" s="109"/>
      <c r="P18" s="360">
        <v>310.91759999999999</v>
      </c>
      <c r="Q18" s="360"/>
      <c r="R18" s="360">
        <v>720.88199999999995</v>
      </c>
      <c r="S18" s="360"/>
      <c r="T18" s="107">
        <v>778.851</v>
      </c>
      <c r="U18" s="107"/>
      <c r="V18" s="107">
        <v>433.69559999999996</v>
      </c>
      <c r="W18" s="107"/>
      <c r="X18" s="107"/>
      <c r="Y18" s="698"/>
      <c r="Z18" s="107"/>
      <c r="AA18" s="180"/>
      <c r="AB18" s="595"/>
      <c r="AD18"/>
      <c r="AH18" s="473"/>
    </row>
    <row r="19" spans="1:36" ht="16.5" customHeight="1" x14ac:dyDescent="0.2">
      <c r="A19" s="744"/>
      <c r="B19" s="410"/>
      <c r="C19" s="487" t="s">
        <v>102</v>
      </c>
      <c r="D19" s="123">
        <v>863.71360399999992</v>
      </c>
      <c r="E19" s="483"/>
      <c r="F19" s="123">
        <v>1079.22668</v>
      </c>
      <c r="G19" s="483"/>
      <c r="H19" s="123">
        <v>2670.8040699999997</v>
      </c>
      <c r="I19" s="483"/>
      <c r="J19" s="360">
        <v>2892.0980600000003</v>
      </c>
      <c r="K19" s="425"/>
      <c r="L19" s="360">
        <v>453.53520000000003</v>
      </c>
      <c r="M19" s="109"/>
      <c r="N19" s="360">
        <v>90.637687999999997</v>
      </c>
      <c r="O19" s="109"/>
      <c r="P19" s="360">
        <v>94.045500000000004</v>
      </c>
      <c r="Q19" s="360"/>
      <c r="R19" s="360">
        <v>71.626263999999992</v>
      </c>
      <c r="S19" s="360"/>
      <c r="T19" s="123">
        <v>0</v>
      </c>
      <c r="U19" s="123"/>
      <c r="V19" s="123">
        <v>83.16</v>
      </c>
      <c r="W19" s="123"/>
      <c r="X19" s="123"/>
      <c r="Y19" s="698"/>
      <c r="Z19" s="107"/>
      <c r="AA19" s="510"/>
      <c r="AB19" s="595"/>
      <c r="AD19"/>
      <c r="AF19" s="473"/>
      <c r="AH19" s="473"/>
    </row>
    <row r="20" spans="1:36" ht="16.5" customHeight="1" x14ac:dyDescent="0.2">
      <c r="A20" s="744"/>
      <c r="B20" s="489"/>
      <c r="C20" s="490" t="s">
        <v>103</v>
      </c>
      <c r="D20" s="123">
        <v>156.77995200000001</v>
      </c>
      <c r="E20" s="483"/>
      <c r="F20" s="123">
        <v>7481.1535599999997</v>
      </c>
      <c r="G20" s="483"/>
      <c r="H20" s="123">
        <v>1790.3721099999998</v>
      </c>
      <c r="I20" s="483"/>
      <c r="J20" s="360">
        <v>2497.8357600000004</v>
      </c>
      <c r="K20" s="425"/>
      <c r="L20" s="360">
        <v>35.097240000000006</v>
      </c>
      <c r="M20" s="109"/>
      <c r="N20" s="360">
        <v>25.693128000000002</v>
      </c>
      <c r="O20" s="109"/>
      <c r="P20" s="360">
        <v>12.70504</v>
      </c>
      <c r="Q20" s="360"/>
      <c r="R20" s="360">
        <v>42.738344000000005</v>
      </c>
      <c r="S20" s="360"/>
      <c r="T20" s="123">
        <v>40.32</v>
      </c>
      <c r="U20" s="123"/>
      <c r="V20" s="123">
        <v>70.116640000000004</v>
      </c>
      <c r="W20" s="123"/>
      <c r="X20" s="123"/>
      <c r="Y20" s="698"/>
      <c r="Z20" s="107"/>
      <c r="AA20" s="180"/>
      <c r="AB20" s="595"/>
      <c r="AD20"/>
      <c r="AF20" s="473"/>
      <c r="AH20" s="473"/>
      <c r="AJ20" s="473"/>
    </row>
    <row r="21" spans="1:36" ht="16.5" customHeight="1" x14ac:dyDescent="0.2">
      <c r="A21" s="744"/>
      <c r="B21" s="481"/>
      <c r="C21" s="488" t="s">
        <v>104</v>
      </c>
      <c r="D21" s="123">
        <v>15658.743710000001</v>
      </c>
      <c r="E21" s="483"/>
      <c r="F21" s="123">
        <v>12035.581759999999</v>
      </c>
      <c r="G21" s="483"/>
      <c r="H21" s="123">
        <v>10987.22624</v>
      </c>
      <c r="I21" s="483"/>
      <c r="J21" s="360">
        <v>14032.62616</v>
      </c>
      <c r="K21" s="486"/>
      <c r="L21" s="360">
        <v>1116.3599999999999</v>
      </c>
      <c r="M21" s="109"/>
      <c r="N21" s="360">
        <v>1265.04</v>
      </c>
      <c r="O21" s="109"/>
      <c r="P21" s="360">
        <v>939.96</v>
      </c>
      <c r="Q21" s="360"/>
      <c r="R21" s="360">
        <v>1475.2929799999999</v>
      </c>
      <c r="S21" s="360"/>
      <c r="T21" s="123">
        <v>839.16</v>
      </c>
      <c r="U21" s="123"/>
      <c r="V21" s="123">
        <v>1232.28</v>
      </c>
      <c r="W21" s="123"/>
      <c r="X21" s="123"/>
      <c r="Y21" s="698"/>
      <c r="Z21" s="107"/>
      <c r="AA21" s="180"/>
      <c r="AB21" s="595"/>
      <c r="AD21"/>
      <c r="AF21" s="473"/>
      <c r="AH21" s="473"/>
      <c r="AJ21" s="473"/>
    </row>
    <row r="22" spans="1:36" ht="16.5" customHeight="1" x14ac:dyDescent="0.2">
      <c r="A22" s="744"/>
      <c r="B22" s="481"/>
      <c r="C22" s="488" t="s">
        <v>105</v>
      </c>
      <c r="D22" s="123">
        <v>286027.07658000005</v>
      </c>
      <c r="E22" s="483"/>
      <c r="F22" s="123">
        <v>315556.0461700001</v>
      </c>
      <c r="G22" s="483"/>
      <c r="H22" s="123">
        <v>292689.16140000004</v>
      </c>
      <c r="I22" s="483"/>
      <c r="J22" s="360">
        <v>309358.45361000008</v>
      </c>
      <c r="K22" s="486"/>
      <c r="L22" s="360">
        <v>16857.171600000001</v>
      </c>
      <c r="M22" s="109"/>
      <c r="N22" s="360">
        <v>23245.433940000003</v>
      </c>
      <c r="O22" s="109"/>
      <c r="P22" s="360">
        <v>27565.019600000003</v>
      </c>
      <c r="Q22" s="360"/>
      <c r="R22" s="360">
        <v>19280.069400000004</v>
      </c>
      <c r="S22" s="360"/>
      <c r="T22" s="123">
        <v>19063.536479999999</v>
      </c>
      <c r="U22" s="123"/>
      <c r="V22" s="123">
        <v>27191.149559999998</v>
      </c>
      <c r="W22" s="123"/>
      <c r="X22" s="123"/>
      <c r="Y22" s="698"/>
      <c r="Z22" s="107"/>
      <c r="AA22" s="180"/>
      <c r="AB22" s="595"/>
      <c r="AD22"/>
      <c r="AF22" s="473"/>
      <c r="AH22" s="473"/>
    </row>
    <row r="23" spans="1:36" ht="16.5" customHeight="1" x14ac:dyDescent="0.2">
      <c r="A23" s="744"/>
      <c r="B23" s="481"/>
      <c r="C23" s="488" t="s">
        <v>106</v>
      </c>
      <c r="D23" s="123">
        <v>18185.580000000002</v>
      </c>
      <c r="E23" s="483"/>
      <c r="F23" s="123">
        <v>25885.439999999999</v>
      </c>
      <c r="G23" s="483"/>
      <c r="H23" s="123">
        <v>18466.5602</v>
      </c>
      <c r="I23" s="483"/>
      <c r="J23" s="360">
        <v>27316.800500000001</v>
      </c>
      <c r="K23" s="486"/>
      <c r="L23" s="360">
        <v>0</v>
      </c>
      <c r="M23" s="109"/>
      <c r="N23" s="360">
        <v>202.86</v>
      </c>
      <c r="O23" s="109"/>
      <c r="P23" s="360">
        <v>705.6</v>
      </c>
      <c r="Q23" s="360"/>
      <c r="R23" s="360">
        <v>1955.52</v>
      </c>
      <c r="S23" s="360"/>
      <c r="T23" s="123">
        <v>4939.2</v>
      </c>
      <c r="U23" s="123"/>
      <c r="V23" s="123">
        <v>2278.08</v>
      </c>
      <c r="W23" s="123"/>
      <c r="X23" s="123"/>
      <c r="Y23" s="698"/>
      <c r="Z23" s="107"/>
      <c r="AA23" s="180"/>
      <c r="AB23" s="595"/>
      <c r="AD23"/>
      <c r="AF23" s="473"/>
      <c r="AH23" s="473"/>
    </row>
    <row r="24" spans="1:36" ht="16.5" customHeight="1" x14ac:dyDescent="0.2">
      <c r="A24" s="744"/>
      <c r="B24" s="481"/>
      <c r="C24" s="488" t="s">
        <v>107</v>
      </c>
      <c r="D24" s="123">
        <v>148.22708</v>
      </c>
      <c r="E24" s="483"/>
      <c r="F24" s="123">
        <v>272.67115000000001</v>
      </c>
      <c r="G24" s="483"/>
      <c r="H24" s="123">
        <v>381.87839999999994</v>
      </c>
      <c r="I24" s="483"/>
      <c r="J24" s="360">
        <v>150.63679999999999</v>
      </c>
      <c r="K24" s="486"/>
      <c r="L24" s="360">
        <v>18.211200000000002</v>
      </c>
      <c r="M24" s="109"/>
      <c r="N24" s="360">
        <v>0</v>
      </c>
      <c r="O24" s="109"/>
      <c r="P24" s="360">
        <v>11.275879999999999</v>
      </c>
      <c r="Q24" s="360"/>
      <c r="R24" s="360">
        <v>49.473599999999998</v>
      </c>
      <c r="S24" s="360"/>
      <c r="T24" s="123">
        <v>0</v>
      </c>
      <c r="U24" s="123"/>
      <c r="V24" s="123">
        <v>9.1999999999999993</v>
      </c>
      <c r="W24" s="123"/>
      <c r="X24" s="123"/>
      <c r="Y24" s="698"/>
      <c r="Z24" s="107"/>
      <c r="AA24" s="180"/>
      <c r="AB24" s="595"/>
      <c r="AD24"/>
      <c r="AF24" s="473"/>
      <c r="AH24" s="473"/>
    </row>
    <row r="25" spans="1:36" ht="16.5" customHeight="1" x14ac:dyDescent="0.2">
      <c r="A25" s="744"/>
      <c r="B25" s="481"/>
      <c r="C25" s="488" t="s">
        <v>108</v>
      </c>
      <c r="D25" s="123">
        <v>44.597999999999999</v>
      </c>
      <c r="E25" s="483"/>
      <c r="F25" s="123">
        <v>40.531199999999998</v>
      </c>
      <c r="G25" s="483"/>
      <c r="H25" s="123">
        <v>31.4</v>
      </c>
      <c r="I25" s="483"/>
      <c r="J25" s="360">
        <v>29.52</v>
      </c>
      <c r="K25" s="486"/>
      <c r="L25" s="360">
        <v>0</v>
      </c>
      <c r="M25" s="109"/>
      <c r="N25" s="360">
        <v>2.58</v>
      </c>
      <c r="O25" s="109"/>
      <c r="P25" s="360">
        <v>0</v>
      </c>
      <c r="Q25" s="360"/>
      <c r="R25" s="360">
        <v>9.84</v>
      </c>
      <c r="S25" s="360"/>
      <c r="T25" s="123">
        <v>0</v>
      </c>
      <c r="U25" s="123"/>
      <c r="V25" s="123">
        <v>0</v>
      </c>
      <c r="W25" s="123"/>
      <c r="X25" s="123"/>
      <c r="Y25" s="698"/>
      <c r="Z25" s="107"/>
      <c r="AA25" s="180"/>
      <c r="AB25" s="595"/>
      <c r="AD25"/>
      <c r="AF25" s="473"/>
      <c r="AH25" s="473"/>
    </row>
    <row r="26" spans="1:36" ht="16.5" customHeight="1" x14ac:dyDescent="0.2">
      <c r="A26" s="744"/>
      <c r="B26" s="481"/>
      <c r="C26" s="488" t="s">
        <v>109</v>
      </c>
      <c r="D26" s="123">
        <v>17820.778899999998</v>
      </c>
      <c r="E26" s="483"/>
      <c r="F26" s="123">
        <v>15076.088</v>
      </c>
      <c r="G26" s="483"/>
      <c r="H26" s="123">
        <v>20132.1885</v>
      </c>
      <c r="I26" s="483"/>
      <c r="J26" s="360">
        <v>27295.931700000001</v>
      </c>
      <c r="K26" s="486"/>
      <c r="L26" s="360">
        <v>786.24</v>
      </c>
      <c r="M26" s="109"/>
      <c r="N26" s="360">
        <v>1979.37</v>
      </c>
      <c r="O26" s="109"/>
      <c r="P26" s="360">
        <v>804.096</v>
      </c>
      <c r="Q26" s="360"/>
      <c r="R26" s="360">
        <v>1650.4960000000001</v>
      </c>
      <c r="S26" s="360"/>
      <c r="T26" s="123">
        <v>604.79999999999995</v>
      </c>
      <c r="U26" s="123"/>
      <c r="V26" s="123">
        <v>2457.2159999999999</v>
      </c>
      <c r="W26" s="123"/>
      <c r="X26" s="123"/>
      <c r="Y26" s="698"/>
      <c r="Z26" s="107"/>
      <c r="AA26" s="180"/>
      <c r="AB26" s="595"/>
      <c r="AD26"/>
      <c r="AF26" s="473"/>
      <c r="AH26" s="473"/>
    </row>
    <row r="27" spans="1:36" x14ac:dyDescent="0.2">
      <c r="A27" s="744"/>
      <c r="B27" s="484"/>
      <c r="C27" s="485" t="s">
        <v>110</v>
      </c>
      <c r="D27" s="109"/>
      <c r="E27" s="483"/>
      <c r="F27" s="109"/>
      <c r="G27" s="483"/>
      <c r="H27" s="109"/>
      <c r="I27" s="483"/>
      <c r="J27" s="360"/>
      <c r="K27" s="486"/>
      <c r="L27" s="360"/>
      <c r="M27" s="109"/>
      <c r="N27" s="360"/>
      <c r="O27" s="109"/>
      <c r="P27" s="360"/>
      <c r="Q27" s="360"/>
      <c r="R27" s="360"/>
      <c r="S27" s="360"/>
      <c r="T27" s="109"/>
      <c r="U27" s="109"/>
      <c r="V27" s="109"/>
      <c r="W27" s="109"/>
      <c r="X27" s="109"/>
      <c r="Y27" s="698"/>
      <c r="Z27" s="109"/>
      <c r="AA27" s="445"/>
      <c r="AB27" s="595"/>
      <c r="AF27" s="473"/>
      <c r="AH27" s="473"/>
    </row>
    <row r="28" spans="1:36" ht="16.5" customHeight="1" x14ac:dyDescent="0.2">
      <c r="A28" s="744"/>
      <c r="B28" s="410"/>
      <c r="C28" s="487" t="s">
        <v>111</v>
      </c>
      <c r="D28" s="123">
        <v>4684.3708880000004</v>
      </c>
      <c r="E28" s="483"/>
      <c r="F28" s="123">
        <v>5216.115796</v>
      </c>
      <c r="G28" s="483"/>
      <c r="H28" s="123">
        <v>6195.0916900000002</v>
      </c>
      <c r="I28" s="483"/>
      <c r="J28" s="360">
        <v>9368.9528399999981</v>
      </c>
      <c r="K28" s="486"/>
      <c r="L28" s="360">
        <v>277.61746499999998</v>
      </c>
      <c r="M28" s="109"/>
      <c r="N28" s="360">
        <v>219.998423</v>
      </c>
      <c r="O28" s="109"/>
      <c r="P28" s="360">
        <v>271.22545200000002</v>
      </c>
      <c r="Q28" s="360"/>
      <c r="R28" s="360">
        <v>515.90743399999997</v>
      </c>
      <c r="S28" s="360"/>
      <c r="T28" s="123">
        <v>302.24962800000003</v>
      </c>
      <c r="U28" s="123"/>
      <c r="V28" s="123">
        <v>249.88788199999999</v>
      </c>
      <c r="W28" s="123"/>
      <c r="X28" s="123"/>
      <c r="Y28" s="698"/>
      <c r="Z28" s="107"/>
      <c r="AA28" s="180"/>
      <c r="AB28" s="595"/>
      <c r="AD28"/>
      <c r="AF28" s="473"/>
      <c r="AH28" s="473"/>
    </row>
    <row r="29" spans="1:36" ht="16.5" customHeight="1" x14ac:dyDescent="0.2">
      <c r="A29" s="744"/>
      <c r="B29" s="410"/>
      <c r="C29" s="487" t="s">
        <v>112</v>
      </c>
      <c r="D29" s="123">
        <v>5709.8159999999998</v>
      </c>
      <c r="E29" s="483"/>
      <c r="F29" s="123">
        <v>5080.7309999999998</v>
      </c>
      <c r="G29" s="483"/>
      <c r="H29" s="123">
        <v>2453.8087099999998</v>
      </c>
      <c r="I29" s="483"/>
      <c r="J29" s="360">
        <v>3598.402</v>
      </c>
      <c r="K29" s="486"/>
      <c r="L29" s="360">
        <v>0</v>
      </c>
      <c r="M29" s="109"/>
      <c r="N29" s="360">
        <v>596.91</v>
      </c>
      <c r="O29" s="109"/>
      <c r="P29" s="360">
        <v>334.92</v>
      </c>
      <c r="Q29" s="360"/>
      <c r="R29" s="360">
        <v>498.6</v>
      </c>
      <c r="S29" s="360"/>
      <c r="T29" s="123">
        <v>174.20500000000001</v>
      </c>
      <c r="U29" s="123"/>
      <c r="V29" s="123">
        <v>307.92</v>
      </c>
      <c r="W29" s="123"/>
      <c r="X29" s="123"/>
      <c r="Y29" s="698"/>
      <c r="Z29" s="107"/>
      <c r="AA29" s="180"/>
      <c r="AB29" s="595"/>
      <c r="AD29"/>
      <c r="AF29" s="473"/>
      <c r="AH29" s="473"/>
    </row>
    <row r="30" spans="1:36" ht="16.5" customHeight="1" x14ac:dyDescent="0.2">
      <c r="A30" s="744"/>
      <c r="B30" s="481"/>
      <c r="C30" s="488" t="s">
        <v>113</v>
      </c>
      <c r="D30" s="123">
        <v>26314.937081499997</v>
      </c>
      <c r="E30" s="483"/>
      <c r="F30" s="123">
        <v>28595.850098999999</v>
      </c>
      <c r="G30" s="483"/>
      <c r="H30" s="123">
        <v>57441.681039999996</v>
      </c>
      <c r="I30" s="483"/>
      <c r="J30" s="360">
        <v>71080.288360000006</v>
      </c>
      <c r="K30" s="486"/>
      <c r="L30" s="360">
        <v>2096.64</v>
      </c>
      <c r="M30" s="109"/>
      <c r="N30" s="360">
        <v>2068.3865799999999</v>
      </c>
      <c r="O30" s="109"/>
      <c r="P30" s="360">
        <v>1431.1</v>
      </c>
      <c r="Q30" s="360"/>
      <c r="R30" s="360">
        <v>1691.3898000000002</v>
      </c>
      <c r="S30" s="360"/>
      <c r="T30" s="123">
        <v>1141.660678</v>
      </c>
      <c r="U30" s="123"/>
      <c r="V30" s="123">
        <v>3078.6786000000002</v>
      </c>
      <c r="W30" s="123"/>
      <c r="X30" s="123"/>
      <c r="Y30" s="698"/>
      <c r="Z30" s="107"/>
      <c r="AA30" s="180"/>
      <c r="AB30" s="595"/>
      <c r="AD30"/>
      <c r="AF30" s="473"/>
      <c r="AH30" s="473"/>
    </row>
    <row r="31" spans="1:36" ht="16.5" customHeight="1" x14ac:dyDescent="0.2">
      <c r="A31" s="744"/>
      <c r="B31" s="410"/>
      <c r="C31" s="487" t="s">
        <v>114</v>
      </c>
      <c r="D31" s="123">
        <v>2238.56</v>
      </c>
      <c r="E31" s="483"/>
      <c r="F31" s="123">
        <v>3560.76</v>
      </c>
      <c r="G31" s="483"/>
      <c r="H31" s="123">
        <v>2758.14</v>
      </c>
      <c r="I31" s="483"/>
      <c r="J31" s="360">
        <v>1552.32</v>
      </c>
      <c r="K31" s="486"/>
      <c r="L31" s="360">
        <v>79.38</v>
      </c>
      <c r="M31" s="109"/>
      <c r="N31" s="360">
        <v>100.8</v>
      </c>
      <c r="O31" s="109"/>
      <c r="P31" s="360">
        <v>161.28</v>
      </c>
      <c r="Q31" s="360"/>
      <c r="R31" s="360">
        <v>20.16</v>
      </c>
      <c r="S31" s="360"/>
      <c r="T31" s="123">
        <v>383.04</v>
      </c>
      <c r="U31" s="123"/>
      <c r="V31" s="123">
        <v>262.08</v>
      </c>
      <c r="W31" s="123"/>
      <c r="X31" s="123"/>
      <c r="Y31" s="698"/>
      <c r="Z31" s="107"/>
      <c r="AA31" s="180"/>
      <c r="AB31" s="595"/>
      <c r="AC31" s="595"/>
      <c r="AD31"/>
      <c r="AF31" s="473"/>
      <c r="AH31" s="473"/>
    </row>
    <row r="32" spans="1:36" ht="16.5" customHeight="1" x14ac:dyDescent="0.2">
      <c r="A32" s="744"/>
      <c r="B32" s="494"/>
      <c r="C32" s="219" t="s">
        <v>118</v>
      </c>
      <c r="D32" s="123">
        <v>5945.9944000000005</v>
      </c>
      <c r="E32" s="111"/>
      <c r="F32" s="123">
        <v>8574.7002800000009</v>
      </c>
      <c r="G32" s="111"/>
      <c r="H32" s="123">
        <v>9139.2360000000008</v>
      </c>
      <c r="I32" s="111"/>
      <c r="J32" s="360">
        <v>12204.924999999999</v>
      </c>
      <c r="K32" s="500"/>
      <c r="L32" s="360">
        <v>456.96</v>
      </c>
      <c r="N32" s="360">
        <v>698.88</v>
      </c>
      <c r="P32" s="360">
        <v>671.81</v>
      </c>
      <c r="Q32" s="360"/>
      <c r="R32" s="360">
        <v>698.88</v>
      </c>
      <c r="S32" s="360"/>
      <c r="T32" s="123">
        <v>287.52</v>
      </c>
      <c r="U32" s="123"/>
      <c r="V32" s="123">
        <v>910.31028000000003</v>
      </c>
      <c r="W32" s="123"/>
      <c r="X32" s="123"/>
      <c r="Y32" s="109"/>
      <c r="Z32" s="123"/>
      <c r="AA32" s="180"/>
      <c r="AD32"/>
      <c r="AF32" s="473"/>
      <c r="AH32" s="473"/>
    </row>
    <row r="33" spans="1:34" x14ac:dyDescent="0.2">
      <c r="A33" s="744"/>
      <c r="B33" s="455"/>
      <c r="C33" s="495" t="s">
        <v>119</v>
      </c>
      <c r="D33" s="533"/>
      <c r="E33" s="111"/>
      <c r="G33" s="111"/>
      <c r="H33" s="69"/>
      <c r="I33" s="111"/>
      <c r="J33" s="69"/>
      <c r="K33" s="501"/>
      <c r="P33" s="109"/>
      <c r="Q33" s="109"/>
      <c r="R33" s="109"/>
      <c r="S33" s="109"/>
      <c r="T33" s="109"/>
      <c r="U33" s="109"/>
      <c r="W33" s="109"/>
      <c r="Y33" s="109"/>
      <c r="Z33" s="109"/>
      <c r="AA33" s="445"/>
      <c r="AF33" s="473"/>
      <c r="AH33" s="473"/>
    </row>
    <row r="34" spans="1:34" ht="9" customHeight="1" thickBot="1" x14ac:dyDescent="0.25">
      <c r="A34" s="744"/>
      <c r="B34" s="114"/>
      <c r="C34" s="118"/>
      <c r="D34" s="672"/>
      <c r="E34" s="491"/>
      <c r="F34" s="596"/>
      <c r="G34" s="596"/>
      <c r="H34" s="596"/>
      <c r="I34" s="596"/>
      <c r="J34" s="596"/>
      <c r="K34" s="499"/>
      <c r="L34" s="672"/>
      <c r="M34" s="499"/>
      <c r="N34" s="597"/>
      <c r="O34" s="499"/>
      <c r="P34" s="597"/>
      <c r="Q34" s="597"/>
      <c r="R34" s="597"/>
      <c r="S34" s="597"/>
      <c r="T34" s="499"/>
      <c r="U34" s="499"/>
      <c r="V34" s="672"/>
      <c r="W34" s="505"/>
      <c r="X34" s="596"/>
      <c r="Y34" s="505"/>
      <c r="Z34" s="596"/>
      <c r="AA34" s="447"/>
      <c r="AF34" s="473"/>
      <c r="AH34" s="473"/>
    </row>
    <row r="35" spans="1:34" ht="3" customHeight="1" x14ac:dyDescent="0.2">
      <c r="A35" s="744"/>
      <c r="B35" s="64"/>
      <c r="C35" s="64"/>
      <c r="K35" s="109"/>
      <c r="L35" s="595"/>
      <c r="M35" s="109"/>
      <c r="N35" s="595"/>
      <c r="O35" s="109"/>
      <c r="T35" s="109"/>
      <c r="U35" s="109"/>
      <c r="W35" s="506"/>
      <c r="Y35" s="506"/>
      <c r="AA35" s="109"/>
      <c r="AF35" s="473"/>
      <c r="AH35" s="473"/>
    </row>
    <row r="36" spans="1:34" ht="14.25" customHeight="1" x14ac:dyDescent="0.2">
      <c r="A36" s="744"/>
      <c r="B36" s="111" t="s">
        <v>115</v>
      </c>
      <c r="C36" s="111"/>
      <c r="D36" s="111"/>
      <c r="E36" s="111"/>
      <c r="F36" s="64"/>
      <c r="G36" s="64"/>
      <c r="H36" s="64"/>
      <c r="I36" s="64"/>
      <c r="J36" s="182"/>
      <c r="K36" s="182"/>
      <c r="T36" s="182"/>
      <c r="U36" s="182"/>
      <c r="V36" s="64"/>
      <c r="W36" s="64"/>
      <c r="X36" s="64"/>
      <c r="Y36" s="64"/>
      <c r="Z36" s="64"/>
      <c r="AA36" s="64"/>
      <c r="AF36" s="473"/>
      <c r="AH36" s="473"/>
    </row>
    <row r="37" spans="1:34" ht="10.5" customHeight="1" x14ac:dyDescent="0.2">
      <c r="A37" s="744"/>
      <c r="B37" s="64" t="s">
        <v>409</v>
      </c>
      <c r="C37" s="64"/>
      <c r="D37" s="595"/>
      <c r="E37" s="595"/>
      <c r="F37" s="465"/>
      <c r="G37" s="134"/>
      <c r="H37" s="24"/>
      <c r="I37" s="134"/>
      <c r="J37" s="24"/>
      <c r="K37" s="134"/>
      <c r="L37" s="24"/>
      <c r="M37" s="134"/>
      <c r="N37" s="24"/>
      <c r="O37" s="134"/>
      <c r="P37" s="24"/>
      <c r="Q37" s="24"/>
      <c r="R37" s="24"/>
      <c r="S37" s="24"/>
      <c r="T37" s="134"/>
      <c r="U37" s="134"/>
      <c r="V37" s="134"/>
      <c r="W37" s="24"/>
      <c r="X37" s="134"/>
      <c r="Y37" s="24"/>
      <c r="Z37" s="24"/>
      <c r="AA37" s="511"/>
      <c r="AB37" s="181"/>
    </row>
    <row r="38" spans="1:34" ht="11.25" customHeight="1" x14ac:dyDescent="0.2">
      <c r="A38" s="598"/>
      <c r="B38" s="111"/>
      <c r="C38" s="228"/>
      <c r="D38" s="492"/>
      <c r="E38" s="492"/>
      <c r="F38" s="493"/>
      <c r="G38" s="493"/>
      <c r="H38" s="100"/>
      <c r="I38" s="483"/>
      <c r="J38" s="64"/>
      <c r="K38" s="64"/>
      <c r="L38" s="595"/>
      <c r="N38" s="595"/>
      <c r="T38" s="64"/>
      <c r="U38" s="64"/>
      <c r="V38" s="64"/>
      <c r="W38" s="64"/>
      <c r="X38" s="64"/>
      <c r="Y38" s="64"/>
      <c r="Z38" s="64"/>
      <c r="AA38" s="64"/>
      <c r="AF38" s="473"/>
      <c r="AH38" s="473"/>
    </row>
    <row r="39" spans="1:34" ht="9" customHeight="1" x14ac:dyDescent="0.2">
      <c r="A39" s="598"/>
      <c r="B39" s="598"/>
      <c r="C39" s="228"/>
      <c r="D39" s="492"/>
      <c r="E39" s="492"/>
      <c r="F39" s="64"/>
      <c r="G39" s="64"/>
      <c r="H39" s="64"/>
      <c r="I39" s="64"/>
      <c r="J39" s="182"/>
      <c r="K39" s="182"/>
      <c r="P39" s="24"/>
      <c r="Q39" s="24"/>
      <c r="R39" s="24"/>
      <c r="S39" s="24"/>
      <c r="T39" s="182"/>
      <c r="U39" s="182"/>
      <c r="V39" s="64"/>
      <c r="W39" s="356"/>
      <c r="X39" s="364"/>
      <c r="Y39" s="356"/>
      <c r="Z39" s="356"/>
      <c r="AA39" s="100"/>
      <c r="AB39" s="181"/>
      <c r="AF39" s="473"/>
      <c r="AH39" s="473"/>
    </row>
    <row r="40" spans="1:34" x14ac:dyDescent="0.2">
      <c r="B40" s="228"/>
      <c r="D40" s="530"/>
      <c r="E40" s="530"/>
      <c r="F40" s="595"/>
      <c r="G40" s="595"/>
      <c r="L40" s="595"/>
      <c r="M40" s="595"/>
      <c r="N40" s="595"/>
      <c r="O40" s="595"/>
      <c r="AF40" s="473"/>
    </row>
    <row r="41" spans="1:34" x14ac:dyDescent="0.2">
      <c r="D41" s="530"/>
      <c r="E41" s="530"/>
      <c r="F41" s="601"/>
      <c r="G41" s="601"/>
      <c r="H41" s="601"/>
      <c r="I41" s="601"/>
      <c r="J41" s="601"/>
      <c r="K41" s="601"/>
      <c r="L41" s="601"/>
      <c r="M41" s="601"/>
      <c r="N41" s="601"/>
      <c r="O41" s="601"/>
      <c r="P41" s="601"/>
      <c r="Q41" s="601"/>
      <c r="R41" s="601"/>
      <c r="S41" s="601"/>
      <c r="T41" s="601"/>
      <c r="U41" s="601"/>
      <c r="V41" s="601"/>
      <c r="W41" s="601"/>
      <c r="X41" s="601"/>
      <c r="Y41" s="601"/>
      <c r="Z41" s="601"/>
      <c r="AA41" s="601"/>
      <c r="AF41" s="473"/>
    </row>
    <row r="42" spans="1:34" x14ac:dyDescent="0.2">
      <c r="D42" s="530"/>
      <c r="E42" s="530"/>
      <c r="F42" s="601"/>
      <c r="G42" s="601"/>
      <c r="H42" s="601"/>
      <c r="I42" s="601"/>
      <c r="J42" s="601"/>
      <c r="K42" s="601"/>
      <c r="L42" s="601"/>
      <c r="M42" s="601"/>
      <c r="N42" s="601"/>
      <c r="O42" s="601"/>
      <c r="P42" s="601"/>
      <c r="Q42" s="601"/>
      <c r="R42" s="601"/>
      <c r="S42" s="601"/>
      <c r="T42" s="601"/>
      <c r="U42" s="601"/>
      <c r="V42" s="601"/>
      <c r="W42" s="601"/>
      <c r="X42" s="601"/>
      <c r="Y42" s="601"/>
      <c r="Z42" s="601"/>
      <c r="AA42" s="601"/>
      <c r="AF42" s="473"/>
    </row>
    <row r="43" spans="1:34" x14ac:dyDescent="0.2">
      <c r="D43" s="493"/>
      <c r="E43" s="493"/>
      <c r="F43" s="493"/>
      <c r="G43" s="493"/>
      <c r="H43" s="493"/>
      <c r="I43" s="493"/>
      <c r="J43" s="493"/>
      <c r="K43" s="493"/>
      <c r="L43" s="493"/>
      <c r="M43" s="493"/>
      <c r="N43" s="493"/>
      <c r="O43" s="493"/>
      <c r="P43" s="493"/>
      <c r="Q43" s="493"/>
      <c r="R43" s="493"/>
      <c r="S43" s="493"/>
      <c r="T43" s="493"/>
      <c r="U43" s="493"/>
      <c r="V43" s="493"/>
      <c r="W43" s="493"/>
      <c r="X43" s="493"/>
      <c r="Y43" s="493"/>
      <c r="Z43" s="595"/>
      <c r="AF43" s="473"/>
    </row>
    <row r="44" spans="1:34" x14ac:dyDescent="0.2">
      <c r="AF44" s="473"/>
    </row>
    <row r="45" spans="1:34" x14ac:dyDescent="0.2">
      <c r="D45" s="531"/>
      <c r="E45" s="531"/>
      <c r="F45" s="531"/>
      <c r="G45" s="531"/>
      <c r="H45" s="531"/>
      <c r="I45" s="531"/>
      <c r="J45" s="531"/>
      <c r="K45" s="531"/>
      <c r="L45" s="531"/>
      <c r="M45" s="531"/>
      <c r="N45" s="531"/>
      <c r="O45" s="531"/>
      <c r="P45" s="531"/>
      <c r="Q45" s="531"/>
      <c r="R45" s="531"/>
      <c r="S45" s="531"/>
      <c r="T45" s="531"/>
      <c r="U45" s="531"/>
      <c r="V45" s="531"/>
      <c r="W45" s="531"/>
      <c r="X45" s="531"/>
      <c r="Y45" s="531"/>
      <c r="AF45" s="473"/>
    </row>
    <row r="46" spans="1:34" x14ac:dyDescent="0.2">
      <c r="AF46" s="473"/>
    </row>
    <row r="47" spans="1:34" x14ac:dyDescent="0.2">
      <c r="AF47" s="473"/>
    </row>
    <row r="48" spans="1:34" x14ac:dyDescent="0.2">
      <c r="AF48" s="473"/>
    </row>
    <row r="49" spans="32:32" x14ac:dyDescent="0.2">
      <c r="AF49" s="473"/>
    </row>
    <row r="50" spans="32:32" x14ac:dyDescent="0.2">
      <c r="AF50" s="473"/>
    </row>
    <row r="51" spans="32:32" x14ac:dyDescent="0.2">
      <c r="AF51" s="473"/>
    </row>
    <row r="52" spans="32:32" x14ac:dyDescent="0.2">
      <c r="AF52" s="473"/>
    </row>
    <row r="53" spans="32:32" x14ac:dyDescent="0.2">
      <c r="AF53" s="473"/>
    </row>
    <row r="54" spans="32:32" x14ac:dyDescent="0.2">
      <c r="AF54" s="473"/>
    </row>
    <row r="55" spans="32:32" x14ac:dyDescent="0.2">
      <c r="AF55" s="473"/>
    </row>
    <row r="56" spans="32:32" x14ac:dyDescent="0.2">
      <c r="AF56" s="473"/>
    </row>
    <row r="57" spans="32:32" x14ac:dyDescent="0.2">
      <c r="AF57" s="473"/>
    </row>
    <row r="58" spans="32:32" x14ac:dyDescent="0.2">
      <c r="AF58" s="473"/>
    </row>
    <row r="59" spans="32:32" x14ac:dyDescent="0.2">
      <c r="AF59" s="473"/>
    </row>
    <row r="60" spans="32:32" x14ac:dyDescent="0.2">
      <c r="AF60" s="473"/>
    </row>
    <row r="61" spans="32:32" x14ac:dyDescent="0.2">
      <c r="AF61" s="473"/>
    </row>
    <row r="62" spans="32:32" x14ac:dyDescent="0.2">
      <c r="AF62" s="473"/>
    </row>
    <row r="63" spans="32:32" x14ac:dyDescent="0.2">
      <c r="AF63" s="473"/>
    </row>
    <row r="64" spans="32:32" x14ac:dyDescent="0.2">
      <c r="AF64" s="473"/>
    </row>
    <row r="65" spans="4:32" x14ac:dyDescent="0.2">
      <c r="AF65" s="473"/>
    </row>
    <row r="66" spans="4:32" x14ac:dyDescent="0.2">
      <c r="AF66" s="473"/>
    </row>
    <row r="67" spans="4:32" x14ac:dyDescent="0.2">
      <c r="AF67" s="473"/>
    </row>
    <row r="68" spans="4:32" x14ac:dyDescent="0.2">
      <c r="AF68" s="473"/>
    </row>
    <row r="69" spans="4:32" x14ac:dyDescent="0.2">
      <c r="AF69" s="473"/>
    </row>
    <row r="70" spans="4:32" x14ac:dyDescent="0.2">
      <c r="AF70" s="473"/>
    </row>
    <row r="71" spans="4:32" x14ac:dyDescent="0.2">
      <c r="AF71" s="473"/>
    </row>
    <row r="72" spans="4:32" x14ac:dyDescent="0.2">
      <c r="AF72" s="473"/>
    </row>
    <row r="73" spans="4:32" x14ac:dyDescent="0.2">
      <c r="AF73" s="473"/>
    </row>
    <row r="74" spans="4:32" x14ac:dyDescent="0.2">
      <c r="D74" s="530"/>
      <c r="E74" s="530"/>
      <c r="AF74" s="473"/>
    </row>
    <row r="75" spans="4:32" x14ac:dyDescent="0.2">
      <c r="D75" s="530"/>
      <c r="E75" s="530"/>
      <c r="F75" s="530"/>
      <c r="G75" s="530"/>
      <c r="H75" s="601"/>
      <c r="I75" s="601"/>
      <c r="J75" s="601"/>
    </row>
  </sheetData>
  <mergeCells count="3">
    <mergeCell ref="A5:A37"/>
    <mergeCell ref="N8:P8"/>
    <mergeCell ref="T8:V8"/>
  </mergeCells>
  <printOptions horizontalCentered="1"/>
  <pageMargins left="0" right="0" top="0.19685039370078741" bottom="0" header="0.51181102362204722" footer="0.51181102362204722"/>
  <pageSetup paperSize="9" scale="87" orientation="landscape" r:id="rId1"/>
  <headerFooter alignWithMargins="0"/>
  <rowBreaks count="1" manualBreakCount="1">
    <brk id="38"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2C5F3-29A3-4FCD-8936-77DAE9AEA094}">
  <sheetPr>
    <pageSetUpPr fitToPage="1"/>
  </sheetPr>
  <dimension ref="A1:AI75"/>
  <sheetViews>
    <sheetView zoomScaleNormal="100" zoomScaleSheetLayoutView="100" workbookViewId="0"/>
  </sheetViews>
  <sheetFormatPr defaultColWidth="9.28515625" defaultRowHeight="12.75" x14ac:dyDescent="0.2"/>
  <cols>
    <col min="1" max="1" width="5.42578125" style="533" customWidth="1"/>
    <col min="2" max="2" width="1.28515625" style="533" customWidth="1"/>
    <col min="3" max="3" width="19.7109375" style="533" customWidth="1"/>
    <col min="4" max="4" width="9" style="473" customWidth="1"/>
    <col min="5" max="5" width="3.7109375" style="473" customWidth="1"/>
    <col min="6" max="6" width="9" style="533" customWidth="1"/>
    <col min="7" max="7" width="3.7109375" style="533" customWidth="1"/>
    <col min="8" max="8" width="9" style="533" customWidth="1"/>
    <col min="9" max="9" width="1.85546875" style="533" customWidth="1"/>
    <col min="10" max="10" width="9" style="533" customWidth="1"/>
    <col min="11" max="11" width="1.85546875" style="533" customWidth="1"/>
    <col min="12" max="12" width="9" style="533" customWidth="1"/>
    <col min="13" max="13" width="2.42578125" style="533" customWidth="1"/>
    <col min="14" max="14" width="10.140625" style="533" customWidth="1"/>
    <col min="15" max="15" width="2.140625" style="533" customWidth="1"/>
    <col min="16" max="16" width="10.5703125" style="533" customWidth="1"/>
    <col min="17" max="17" width="2.28515625" style="533" customWidth="1"/>
    <col min="18" max="18" width="12.28515625" style="533" customWidth="1"/>
    <col min="19" max="19" width="2.42578125" style="533" customWidth="1"/>
    <col min="20" max="20" width="9.85546875" style="533" customWidth="1"/>
    <col min="21" max="21" width="2.85546875" style="533" customWidth="1"/>
    <col min="22" max="22" width="9.7109375" style="533" customWidth="1"/>
    <col min="23" max="23" width="2.85546875" style="533" customWidth="1"/>
    <col min="24" max="24" width="4.7109375" style="533" customWidth="1"/>
    <col min="25" max="25" width="1.7109375" style="533" customWidth="1"/>
    <col min="26" max="26" width="6.7109375" style="533" customWidth="1"/>
    <col min="27" max="27" width="1.140625" style="533" customWidth="1"/>
    <col min="28" max="28" width="1.5703125" style="533" customWidth="1"/>
    <col min="29" max="29" width="7.5703125" style="533" customWidth="1"/>
    <col min="30" max="16384" width="9.28515625" style="533"/>
  </cols>
  <sheetData>
    <row r="1" spans="1:35" ht="12.75" customHeight="1" x14ac:dyDescent="0.2">
      <c r="B1" s="406" t="s">
        <v>116</v>
      </c>
      <c r="C1" s="406"/>
      <c r="D1" s="406"/>
      <c r="E1" s="406"/>
      <c r="I1" s="483"/>
      <c r="AG1" s="473"/>
      <c r="AI1" s="473"/>
    </row>
    <row r="2" spans="1:35" ht="12.75" customHeight="1" x14ac:dyDescent="0.2">
      <c r="B2" s="449" t="s">
        <v>117</v>
      </c>
      <c r="C2" s="449"/>
      <c r="D2" s="474"/>
      <c r="E2" s="474"/>
      <c r="P2" s="24"/>
      <c r="Q2" s="24"/>
      <c r="R2" s="24"/>
      <c r="S2" s="24"/>
      <c r="AB2" s="595"/>
      <c r="AG2" s="473"/>
      <c r="AI2" s="473"/>
    </row>
    <row r="3" spans="1:35" ht="12.75" customHeight="1" x14ac:dyDescent="0.2">
      <c r="B3" s="449"/>
      <c r="C3" s="449"/>
      <c r="D3" s="474"/>
      <c r="E3" s="474"/>
      <c r="AB3" s="595"/>
      <c r="AG3" s="473"/>
      <c r="AI3" s="473"/>
    </row>
    <row r="4" spans="1:35" x14ac:dyDescent="0.2">
      <c r="P4" s="24"/>
      <c r="Q4" s="24"/>
      <c r="R4" s="24"/>
      <c r="S4" s="24"/>
      <c r="Y4" s="111"/>
      <c r="Z4" s="746" t="s">
        <v>2</v>
      </c>
      <c r="AA4" s="746"/>
      <c r="AB4" s="746"/>
      <c r="AG4" s="473"/>
      <c r="AI4" s="473"/>
    </row>
    <row r="5" spans="1:35" ht="12.75" customHeight="1" x14ac:dyDescent="0.2">
      <c r="B5" s="64"/>
      <c r="C5" s="64"/>
      <c r="D5" s="111"/>
      <c r="E5" s="111"/>
      <c r="F5" s="64"/>
      <c r="G5" s="64"/>
      <c r="H5" s="64"/>
      <c r="I5" s="64"/>
      <c r="J5" s="64"/>
      <c r="K5" s="64"/>
      <c r="T5" s="64"/>
      <c r="U5" s="64"/>
      <c r="V5" s="64"/>
      <c r="W5" s="64"/>
      <c r="X5" s="64"/>
      <c r="Y5" s="228"/>
      <c r="Z5" s="735" t="s">
        <v>95</v>
      </c>
      <c r="AA5" s="735"/>
      <c r="AB5" s="735"/>
      <c r="AC5" s="495"/>
      <c r="AG5" s="473"/>
      <c r="AI5" s="473"/>
    </row>
    <row r="6" spans="1:35" ht="6.75" customHeight="1" thickBot="1" x14ac:dyDescent="0.25">
      <c r="A6" s="744">
        <v>19</v>
      </c>
      <c r="B6" s="64"/>
      <c r="C6" s="64"/>
      <c r="D6" s="111"/>
      <c r="E6" s="111"/>
      <c r="F6" s="64"/>
      <c r="G6" s="64"/>
      <c r="H6" s="64"/>
      <c r="I6" s="64"/>
      <c r="J6" s="64"/>
      <c r="K6" s="64"/>
      <c r="T6" s="64"/>
      <c r="U6" s="64"/>
      <c r="V6" s="64"/>
      <c r="W6" s="64"/>
      <c r="X6" s="64"/>
      <c r="Y6" s="64"/>
      <c r="Z6" s="64"/>
      <c r="AA6" s="64"/>
      <c r="AB6" s="64"/>
      <c r="AG6" s="473"/>
      <c r="AI6" s="473"/>
    </row>
    <row r="7" spans="1:35" ht="4.5" customHeight="1" x14ac:dyDescent="0.2">
      <c r="A7" s="744"/>
      <c r="B7" s="407"/>
      <c r="C7" s="230"/>
      <c r="D7" s="415"/>
      <c r="E7" s="415"/>
      <c r="F7" s="230"/>
      <c r="G7" s="230"/>
      <c r="H7" s="230"/>
      <c r="I7" s="230"/>
      <c r="J7" s="230"/>
      <c r="K7" s="230"/>
      <c r="L7" s="497"/>
      <c r="M7" s="497"/>
      <c r="N7" s="497"/>
      <c r="O7" s="497"/>
      <c r="P7" s="497"/>
      <c r="Q7" s="497"/>
      <c r="R7" s="497"/>
      <c r="S7" s="497"/>
      <c r="T7" s="230"/>
      <c r="U7" s="230"/>
      <c r="V7" s="230"/>
      <c r="W7" s="230"/>
      <c r="X7" s="230"/>
      <c r="Y7" s="230"/>
      <c r="Z7" s="230"/>
      <c r="AA7" s="230"/>
      <c r="AB7" s="442"/>
      <c r="AG7" s="473"/>
      <c r="AI7" s="473"/>
    </row>
    <row r="8" spans="1:35" ht="13.5" customHeight="1" x14ac:dyDescent="0.2">
      <c r="A8" s="744"/>
      <c r="B8" s="408"/>
      <c r="C8" s="388" t="s">
        <v>96</v>
      </c>
      <c r="D8" s="276" t="s">
        <v>425</v>
      </c>
      <c r="E8" s="46"/>
      <c r="F8" s="46">
        <v>2021</v>
      </c>
      <c r="G8" s="46"/>
      <c r="H8" s="46">
        <v>2020</v>
      </c>
      <c r="I8" s="46"/>
      <c r="J8" s="46">
        <v>2019</v>
      </c>
      <c r="K8" s="153"/>
      <c r="L8" s="290">
        <v>2023</v>
      </c>
      <c r="M8" s="290"/>
      <c r="N8" s="742">
        <v>2022</v>
      </c>
      <c r="O8" s="742"/>
      <c r="P8" s="742"/>
      <c r="Q8" s="323"/>
      <c r="R8" s="46">
        <v>2022</v>
      </c>
      <c r="S8" s="46"/>
      <c r="T8" s="742">
        <v>2021</v>
      </c>
      <c r="U8" s="742"/>
      <c r="V8" s="742"/>
      <c r="W8" s="290"/>
      <c r="X8" s="290"/>
      <c r="Y8" s="290"/>
      <c r="Z8" s="46"/>
      <c r="AA8" s="323"/>
      <c r="AB8" s="696"/>
      <c r="AG8" s="473"/>
      <c r="AI8" s="473"/>
    </row>
    <row r="9" spans="1:35" ht="11.25" customHeight="1" x14ac:dyDescent="0.2">
      <c r="A9" s="744"/>
      <c r="B9" s="409"/>
      <c r="C9" s="475" t="s">
        <v>97</v>
      </c>
      <c r="D9" s="388"/>
      <c r="E9" s="388"/>
      <c r="F9" s="388"/>
      <c r="G9" s="388"/>
      <c r="H9" s="388"/>
      <c r="I9" s="388"/>
      <c r="J9" s="388"/>
      <c r="K9" s="153"/>
      <c r="L9" s="299"/>
      <c r="M9" s="297"/>
      <c r="N9" s="299"/>
      <c r="O9" s="299"/>
      <c r="P9" s="691"/>
      <c r="Q9" s="697"/>
      <c r="R9" s="717"/>
      <c r="S9" s="697"/>
      <c r="T9" s="714"/>
      <c r="U9" s="714"/>
      <c r="V9" s="299"/>
      <c r="W9" s="297"/>
      <c r="X9" s="297"/>
      <c r="Y9" s="297"/>
      <c r="Z9" s="725"/>
      <c r="AA9" s="328"/>
      <c r="AB9" s="702"/>
      <c r="AG9" s="473"/>
      <c r="AI9" s="473"/>
    </row>
    <row r="10" spans="1:35" ht="6" customHeight="1" x14ac:dyDescent="0.2">
      <c r="A10" s="744"/>
      <c r="B10" s="417"/>
      <c r="C10" s="476"/>
      <c r="D10" s="388"/>
      <c r="E10" s="388"/>
      <c r="F10" s="388"/>
      <c r="G10" s="388"/>
      <c r="H10" s="388"/>
      <c r="I10" s="388"/>
      <c r="J10" s="388"/>
      <c r="K10" s="153"/>
      <c r="L10" s="297"/>
      <c r="M10" s="297"/>
      <c r="N10" s="297"/>
      <c r="O10" s="297"/>
      <c r="P10" s="697"/>
      <c r="Q10" s="697"/>
      <c r="R10" s="697"/>
      <c r="S10" s="697"/>
      <c r="T10" s="297"/>
      <c r="U10" s="297"/>
      <c r="V10" s="297"/>
      <c r="W10" s="297"/>
      <c r="X10" s="297"/>
      <c r="Y10" s="297"/>
      <c r="Z10" s="697"/>
      <c r="AA10" s="297"/>
      <c r="AB10" s="321"/>
      <c r="AG10" s="473"/>
      <c r="AI10" s="473"/>
    </row>
    <row r="11" spans="1:35" x14ac:dyDescent="0.2">
      <c r="A11" s="744"/>
      <c r="B11" s="417"/>
      <c r="C11" s="476"/>
      <c r="D11" s="388"/>
      <c r="E11" s="388"/>
      <c r="F11" s="388"/>
      <c r="G11" s="388"/>
      <c r="H11" s="388"/>
      <c r="I11" s="388"/>
      <c r="J11" s="388"/>
      <c r="K11" s="153"/>
      <c r="L11" s="323" t="s">
        <v>422</v>
      </c>
      <c r="M11" s="323"/>
      <c r="N11" s="727" t="s">
        <v>424</v>
      </c>
      <c r="O11" s="323"/>
      <c r="P11" s="323" t="s">
        <v>419</v>
      </c>
      <c r="Q11" s="323"/>
      <c r="R11" s="323" t="s">
        <v>421</v>
      </c>
      <c r="S11" s="323"/>
      <c r="T11" s="323" t="s">
        <v>41</v>
      </c>
      <c r="U11" s="323"/>
      <c r="V11" s="323" t="s">
        <v>419</v>
      </c>
      <c r="W11" s="323"/>
      <c r="X11" s="323"/>
      <c r="Y11" s="323"/>
      <c r="Z11" s="323"/>
      <c r="AA11" s="323"/>
      <c r="AB11" s="696"/>
      <c r="AG11" s="473"/>
      <c r="AI11" s="473"/>
    </row>
    <row r="12" spans="1:35" x14ac:dyDescent="0.2">
      <c r="A12" s="744"/>
      <c r="B12" s="417"/>
      <c r="C12" s="476"/>
      <c r="D12" s="450"/>
      <c r="E12" s="450"/>
      <c r="F12" s="450"/>
      <c r="G12" s="450"/>
      <c r="H12" s="450"/>
      <c r="I12" s="450"/>
      <c r="J12" s="450"/>
      <c r="K12" s="450"/>
      <c r="L12" s="328"/>
      <c r="M12" s="594"/>
      <c r="N12" s="328"/>
      <c r="O12" s="594"/>
      <c r="P12" s="328"/>
      <c r="Q12" s="328"/>
      <c r="R12" s="323"/>
      <c r="S12" s="328"/>
      <c r="T12" s="290"/>
      <c r="U12" s="290"/>
      <c r="V12" s="290"/>
      <c r="W12" s="290"/>
      <c r="X12" s="290"/>
      <c r="Y12" s="594"/>
      <c r="Z12" s="323"/>
      <c r="AA12" s="323"/>
      <c r="AB12" s="696"/>
      <c r="AE12" s="65"/>
      <c r="AG12" s="473"/>
    </row>
    <row r="13" spans="1:35" ht="3" customHeight="1" thickBot="1" x14ac:dyDescent="0.25">
      <c r="A13" s="744"/>
      <c r="B13" s="477"/>
      <c r="C13" s="478"/>
      <c r="D13" s="479"/>
      <c r="E13" s="479"/>
      <c r="F13" s="479"/>
      <c r="G13" s="479"/>
      <c r="H13" s="479"/>
      <c r="I13" s="479"/>
      <c r="J13" s="479"/>
      <c r="K13" s="479"/>
      <c r="L13" s="498"/>
      <c r="M13" s="498"/>
      <c r="N13" s="498"/>
      <c r="O13" s="498"/>
      <c r="P13" s="498"/>
      <c r="Q13" s="498"/>
      <c r="R13" s="498"/>
      <c r="S13" s="498"/>
      <c r="T13" s="503"/>
      <c r="U13" s="503"/>
      <c r="V13" s="503"/>
      <c r="W13" s="503"/>
      <c r="X13" s="503"/>
      <c r="Y13" s="498"/>
      <c r="Z13" s="503"/>
      <c r="AA13" s="498"/>
      <c r="AB13" s="512"/>
      <c r="AG13" s="473"/>
    </row>
    <row r="14" spans="1:35" ht="5.25" customHeight="1" x14ac:dyDescent="0.2">
      <c r="A14" s="744"/>
      <c r="B14" s="599"/>
      <c r="F14" s="473"/>
      <c r="G14" s="473"/>
      <c r="H14" s="473"/>
      <c r="I14" s="473"/>
      <c r="J14" s="473"/>
      <c r="K14" s="473"/>
      <c r="L14" s="473"/>
      <c r="N14" s="473"/>
      <c r="P14" s="473"/>
      <c r="Q14" s="473"/>
      <c r="R14" s="473"/>
      <c r="S14" s="473"/>
      <c r="Z14" s="473"/>
      <c r="AB14" s="600"/>
      <c r="AG14" s="473"/>
      <c r="AI14" s="473"/>
    </row>
    <row r="15" spans="1:35" ht="16.5" customHeight="1" x14ac:dyDescent="0.2">
      <c r="A15" s="744"/>
      <c r="B15" s="494"/>
      <c r="C15" s="219" t="s">
        <v>120</v>
      </c>
      <c r="D15" s="123">
        <v>10899.605</v>
      </c>
      <c r="E15" s="111"/>
      <c r="F15" s="123">
        <v>8715.1039999999994</v>
      </c>
      <c r="G15" s="111"/>
      <c r="H15" s="123">
        <v>7642.4255999999996</v>
      </c>
      <c r="I15" s="111"/>
      <c r="J15" s="107">
        <v>9169.86</v>
      </c>
      <c r="K15" s="500"/>
      <c r="L15" s="360">
        <v>884.52</v>
      </c>
      <c r="M15" s="109"/>
      <c r="N15" s="360">
        <v>703.08</v>
      </c>
      <c r="O15" s="109"/>
      <c r="P15" s="360">
        <v>833.94500000000005</v>
      </c>
      <c r="Q15" s="360"/>
      <c r="R15" s="360">
        <v>874.02</v>
      </c>
      <c r="S15" s="360"/>
      <c r="T15" s="123">
        <v>868.14</v>
      </c>
      <c r="U15" s="123"/>
      <c r="V15" s="123">
        <v>204.12</v>
      </c>
      <c r="W15" s="123"/>
      <c r="X15" s="123"/>
      <c r="Y15" s="698"/>
      <c r="Z15" s="360"/>
      <c r="AA15" s="107"/>
      <c r="AB15" s="180">
        <v>1358.2800000000002</v>
      </c>
      <c r="AC15" s="616"/>
      <c r="AE15"/>
      <c r="AG15" s="473"/>
      <c r="AI15" s="473"/>
    </row>
    <row r="16" spans="1:35" ht="16.5" customHeight="1" x14ac:dyDescent="0.2">
      <c r="A16" s="744"/>
      <c r="B16" s="494"/>
      <c r="C16" s="219" t="s">
        <v>121</v>
      </c>
      <c r="D16" s="123">
        <v>2876.6322799999998</v>
      </c>
      <c r="E16" s="111"/>
      <c r="F16" s="123">
        <v>1770.74596</v>
      </c>
      <c r="G16" s="111"/>
      <c r="H16" s="123">
        <v>256.86439999999999</v>
      </c>
      <c r="I16" s="111"/>
      <c r="J16" s="360">
        <v>1994.6759199999999</v>
      </c>
      <c r="K16" s="500"/>
      <c r="L16" s="360">
        <v>68.182360000000003</v>
      </c>
      <c r="M16" s="109"/>
      <c r="N16" s="360">
        <v>49.779520000000005</v>
      </c>
      <c r="O16" s="109"/>
      <c r="P16" s="360">
        <v>60.48</v>
      </c>
      <c r="Q16" s="360"/>
      <c r="R16" s="360">
        <v>220.39679999999998</v>
      </c>
      <c r="S16" s="360"/>
      <c r="T16" s="123">
        <v>674.65095999999994</v>
      </c>
      <c r="U16" s="123"/>
      <c r="V16" s="123">
        <v>179.1952</v>
      </c>
      <c r="W16" s="123"/>
      <c r="X16" s="123"/>
      <c r="Y16" s="698"/>
      <c r="Z16" s="360"/>
      <c r="AA16" s="107"/>
      <c r="AB16" s="180">
        <v>20.16</v>
      </c>
      <c r="AC16" s="616"/>
      <c r="AE16"/>
      <c r="AG16" s="473"/>
      <c r="AI16" s="473"/>
    </row>
    <row r="17" spans="1:35" ht="16.5" customHeight="1" x14ac:dyDescent="0.2">
      <c r="A17" s="744"/>
      <c r="B17" s="494"/>
      <c r="C17" s="219" t="s">
        <v>122</v>
      </c>
      <c r="D17" s="123">
        <v>8622.56</v>
      </c>
      <c r="E17" s="111"/>
      <c r="F17" s="123">
        <v>10997.874</v>
      </c>
      <c r="G17" s="111"/>
      <c r="H17" s="123">
        <v>2446.0790400000001</v>
      </c>
      <c r="I17" s="111"/>
      <c r="J17" s="360">
        <v>2492.0007199999995</v>
      </c>
      <c r="K17" s="500"/>
      <c r="L17" s="360">
        <v>390.48</v>
      </c>
      <c r="M17" s="109"/>
      <c r="N17" s="360">
        <v>461.76</v>
      </c>
      <c r="O17" s="109"/>
      <c r="P17" s="360">
        <v>390.96</v>
      </c>
      <c r="Q17" s="360"/>
      <c r="R17" s="360">
        <v>1042.08</v>
      </c>
      <c r="S17" s="360"/>
      <c r="T17" s="123">
        <v>1923.36</v>
      </c>
      <c r="U17" s="123"/>
      <c r="V17" s="123">
        <v>388.16</v>
      </c>
      <c r="W17" s="123"/>
      <c r="X17" s="123"/>
      <c r="Y17" s="698"/>
      <c r="Z17" s="360"/>
      <c r="AA17" s="107"/>
      <c r="AB17" s="180">
        <v>297.60000000000002</v>
      </c>
      <c r="AC17" s="616"/>
      <c r="AE17"/>
      <c r="AG17" s="473"/>
      <c r="AI17" s="473"/>
    </row>
    <row r="18" spans="1:35" ht="16.5" customHeight="1" x14ac:dyDescent="0.2">
      <c r="A18" s="744"/>
      <c r="B18" s="494"/>
      <c r="C18" s="496" t="s">
        <v>123</v>
      </c>
      <c r="D18" s="123">
        <v>3087.9188770000005</v>
      </c>
      <c r="E18" s="111"/>
      <c r="F18" s="123">
        <v>9650.2263380000022</v>
      </c>
      <c r="G18" s="111"/>
      <c r="H18" s="123">
        <v>6175.6907399999991</v>
      </c>
      <c r="I18" s="111"/>
      <c r="J18" s="360">
        <v>7613.2860800000008</v>
      </c>
      <c r="K18" s="500"/>
      <c r="L18" s="360">
        <v>594.15121099999999</v>
      </c>
      <c r="M18" s="109"/>
      <c r="N18" s="360">
        <v>219.35639399999999</v>
      </c>
      <c r="O18" s="109"/>
      <c r="P18" s="360">
        <v>227.038894</v>
      </c>
      <c r="Q18" s="360"/>
      <c r="R18" s="360">
        <v>608.70514500000002</v>
      </c>
      <c r="S18" s="360"/>
      <c r="T18" s="123">
        <v>277.97922499999999</v>
      </c>
      <c r="U18" s="123"/>
      <c r="V18" s="123">
        <v>354.87690000000003</v>
      </c>
      <c r="W18" s="123"/>
      <c r="X18" s="123"/>
      <c r="Y18" s="698"/>
      <c r="Z18" s="360"/>
      <c r="AA18" s="107"/>
      <c r="AB18" s="180">
        <v>1343.7341999999999</v>
      </c>
      <c r="AC18" s="616"/>
      <c r="AE18"/>
      <c r="AG18" s="473"/>
      <c r="AI18" s="473"/>
    </row>
    <row r="19" spans="1:35" ht="16.5" customHeight="1" x14ac:dyDescent="0.2">
      <c r="A19" s="744"/>
      <c r="B19" s="453"/>
      <c r="C19" s="99" t="s">
        <v>124</v>
      </c>
      <c r="D19" s="123">
        <v>947.82248399999992</v>
      </c>
      <c r="E19" s="111"/>
      <c r="F19" s="123">
        <v>1236.6616000000001</v>
      </c>
      <c r="G19" s="111"/>
      <c r="H19" s="123">
        <v>1372.9675199999999</v>
      </c>
      <c r="I19" s="111"/>
      <c r="J19" s="360">
        <v>1951.1898100000001</v>
      </c>
      <c r="K19" s="502"/>
      <c r="L19" s="360">
        <v>100.8</v>
      </c>
      <c r="M19" s="109"/>
      <c r="N19" s="360">
        <v>20.16</v>
      </c>
      <c r="O19" s="109"/>
      <c r="P19" s="360">
        <v>29.427520000000001</v>
      </c>
      <c r="Q19" s="360"/>
      <c r="R19" s="360">
        <v>45.36</v>
      </c>
      <c r="S19" s="360"/>
      <c r="T19" s="123">
        <v>20.16</v>
      </c>
      <c r="U19" s="123"/>
      <c r="V19" s="123">
        <v>236.88</v>
      </c>
      <c r="W19" s="123"/>
      <c r="X19" s="123"/>
      <c r="Y19" s="698"/>
      <c r="Z19" s="360"/>
      <c r="AA19" s="107"/>
      <c r="AB19" s="180">
        <v>360.36</v>
      </c>
      <c r="AC19" s="616"/>
      <c r="AE19"/>
      <c r="AG19" s="473"/>
      <c r="AI19" s="473"/>
    </row>
    <row r="20" spans="1:35" ht="16.5" customHeight="1" x14ac:dyDescent="0.2">
      <c r="A20" s="744"/>
      <c r="B20" s="453"/>
      <c r="C20" s="99" t="s">
        <v>125</v>
      </c>
      <c r="D20" s="123">
        <v>2833.5632000000001</v>
      </c>
      <c r="E20" s="111"/>
      <c r="F20" s="123">
        <v>3327.3371200000001</v>
      </c>
      <c r="G20" s="111"/>
      <c r="H20" s="123">
        <v>4980.4539199999999</v>
      </c>
      <c r="I20" s="111"/>
      <c r="J20" s="360">
        <v>8075.4285</v>
      </c>
      <c r="K20" s="502"/>
      <c r="L20" s="360">
        <v>282.24</v>
      </c>
      <c r="M20" s="109"/>
      <c r="N20" s="360">
        <v>282.24</v>
      </c>
      <c r="O20" s="109"/>
      <c r="P20" s="360">
        <v>120.96</v>
      </c>
      <c r="Q20" s="360"/>
      <c r="R20" s="360">
        <v>423.36</v>
      </c>
      <c r="S20" s="360"/>
      <c r="T20" s="123">
        <v>40.32</v>
      </c>
      <c r="U20" s="123"/>
      <c r="V20" s="123">
        <v>221.76</v>
      </c>
      <c r="W20" s="123"/>
      <c r="X20" s="123"/>
      <c r="Y20" s="698"/>
      <c r="Z20" s="360"/>
      <c r="AA20" s="107"/>
      <c r="AB20" s="180">
        <v>1391.9739199999999</v>
      </c>
      <c r="AC20" s="616"/>
      <c r="AE20"/>
      <c r="AG20" s="473"/>
      <c r="AI20" s="473"/>
    </row>
    <row r="21" spans="1:35" ht="16.5" customHeight="1" x14ac:dyDescent="0.2">
      <c r="A21" s="744"/>
      <c r="B21" s="494"/>
      <c r="C21" s="219" t="s">
        <v>126</v>
      </c>
      <c r="D21" s="123">
        <v>1103.5392239999999</v>
      </c>
      <c r="E21" s="111"/>
      <c r="F21" s="123">
        <v>2303.9578530000003</v>
      </c>
      <c r="G21" s="111"/>
      <c r="H21" s="123">
        <v>2229.3086300000004</v>
      </c>
      <c r="I21" s="111"/>
      <c r="J21" s="360">
        <v>1945.1459799999998</v>
      </c>
      <c r="K21" s="500"/>
      <c r="L21" s="360">
        <v>93.779736</v>
      </c>
      <c r="M21" s="109"/>
      <c r="N21" s="360">
        <v>81.578652000000005</v>
      </c>
      <c r="O21" s="109"/>
      <c r="P21" s="360">
        <v>73.55651300000001</v>
      </c>
      <c r="Q21" s="360"/>
      <c r="R21" s="360">
        <v>40.079868000000005</v>
      </c>
      <c r="S21" s="360"/>
      <c r="T21" s="123">
        <v>236.301874</v>
      </c>
      <c r="U21" s="123"/>
      <c r="V21" s="123">
        <v>243.535177</v>
      </c>
      <c r="W21" s="123"/>
      <c r="X21" s="123"/>
      <c r="Y21" s="698"/>
      <c r="Z21" s="360"/>
      <c r="AA21" s="107"/>
      <c r="AB21" s="180">
        <v>357.40039000000002</v>
      </c>
      <c r="AC21" s="616"/>
      <c r="AE21"/>
      <c r="AG21" s="473"/>
      <c r="AI21" s="473"/>
    </row>
    <row r="22" spans="1:35" ht="16.5" customHeight="1" x14ac:dyDescent="0.2">
      <c r="A22" s="744"/>
      <c r="B22" s="494"/>
      <c r="C22" s="219" t="s">
        <v>127</v>
      </c>
      <c r="D22" s="123">
        <v>37.080169999999995</v>
      </c>
      <c r="E22" s="111"/>
      <c r="F22" s="123">
        <v>51.78922</v>
      </c>
      <c r="G22" s="111"/>
      <c r="H22" s="123">
        <v>60.494589999999995</v>
      </c>
      <c r="I22" s="111"/>
      <c r="J22" s="360">
        <v>755.23888999999986</v>
      </c>
      <c r="K22" s="500"/>
      <c r="L22" s="360"/>
      <c r="M22" s="109"/>
      <c r="N22" s="360">
        <v>1.28</v>
      </c>
      <c r="O22" s="109"/>
      <c r="P22" s="360">
        <v>3.9726900000000001</v>
      </c>
      <c r="Q22" s="360"/>
      <c r="R22" s="360">
        <v>2.0339999999999998</v>
      </c>
      <c r="S22" s="360"/>
      <c r="T22" s="123">
        <v>0</v>
      </c>
      <c r="U22" s="123"/>
      <c r="V22" s="123">
        <v>6</v>
      </c>
      <c r="W22" s="123"/>
      <c r="X22" s="123"/>
      <c r="Y22" s="698"/>
      <c r="Z22" s="360"/>
      <c r="AA22" s="107"/>
      <c r="AB22" s="180">
        <v>9.3915600000000001</v>
      </c>
      <c r="AC22" s="616"/>
      <c r="AE22"/>
      <c r="AG22" s="473"/>
      <c r="AI22" s="473"/>
    </row>
    <row r="23" spans="1:35" ht="10.5" customHeight="1" x14ac:dyDescent="0.2">
      <c r="A23" s="744"/>
      <c r="B23" s="455"/>
      <c r="C23" s="495" t="s">
        <v>128</v>
      </c>
      <c r="D23" s="123"/>
      <c r="E23" s="111"/>
      <c r="F23" s="123"/>
      <c r="G23" s="111"/>
      <c r="H23" s="123"/>
      <c r="I23" s="111"/>
      <c r="J23" s="107"/>
      <c r="K23" s="501"/>
      <c r="L23" s="360"/>
      <c r="M23" s="109"/>
      <c r="N23" s="360"/>
      <c r="O23" s="109"/>
      <c r="P23" s="360"/>
      <c r="Q23" s="360"/>
      <c r="R23" s="360"/>
      <c r="S23" s="360"/>
      <c r="T23" s="123"/>
      <c r="U23" s="123"/>
      <c r="V23" s="123"/>
      <c r="W23" s="123"/>
      <c r="X23" s="123"/>
      <c r="Y23" s="698"/>
      <c r="Z23" s="360"/>
      <c r="AA23" s="107"/>
      <c r="AB23" s="445"/>
      <c r="AC23" s="616"/>
      <c r="AG23" s="473"/>
      <c r="AI23" s="473"/>
    </row>
    <row r="24" spans="1:35" ht="16.5" customHeight="1" x14ac:dyDescent="0.2">
      <c r="A24" s="744"/>
      <c r="B24" s="494"/>
      <c r="C24" s="219" t="s">
        <v>129</v>
      </c>
      <c r="D24" s="123">
        <v>184.796674</v>
      </c>
      <c r="E24" s="111"/>
      <c r="F24" s="123">
        <v>425.92842799999994</v>
      </c>
      <c r="G24" s="111"/>
      <c r="H24" s="123">
        <v>482.17086999999998</v>
      </c>
      <c r="I24" s="111"/>
      <c r="J24" s="360">
        <v>695.77985000000001</v>
      </c>
      <c r="K24" s="500"/>
      <c r="L24" s="360">
        <v>12.790647000000002</v>
      </c>
      <c r="M24" s="109"/>
      <c r="N24" s="360">
        <v>40.32</v>
      </c>
      <c r="O24" s="109"/>
      <c r="P24" s="360">
        <v>2.3997299999999999</v>
      </c>
      <c r="Q24" s="360"/>
      <c r="R24" s="360">
        <v>20.16</v>
      </c>
      <c r="S24" s="360"/>
      <c r="T24" s="123">
        <v>0</v>
      </c>
      <c r="U24" s="123"/>
      <c r="V24" s="123">
        <v>45.6</v>
      </c>
      <c r="W24" s="123"/>
      <c r="X24" s="123"/>
      <c r="Y24" s="698"/>
      <c r="Z24" s="360"/>
      <c r="AA24" s="107"/>
      <c r="AB24" s="180">
        <v>40.32</v>
      </c>
      <c r="AC24" s="616"/>
      <c r="AE24"/>
      <c r="AG24" s="473"/>
      <c r="AI24" s="473"/>
    </row>
    <row r="25" spans="1:35" ht="16.5" customHeight="1" x14ac:dyDescent="0.2">
      <c r="A25" s="744"/>
      <c r="B25" s="494"/>
      <c r="C25" s="219" t="s">
        <v>130</v>
      </c>
      <c r="D25" s="123">
        <v>3619.0366400000003</v>
      </c>
      <c r="E25" s="111"/>
      <c r="F25" s="123">
        <v>4067.73999</v>
      </c>
      <c r="G25" s="111"/>
      <c r="H25" s="123">
        <v>13727.739720000001</v>
      </c>
      <c r="I25" s="111"/>
      <c r="J25" s="360">
        <v>12097.124639999998</v>
      </c>
      <c r="K25" s="500"/>
      <c r="L25" s="360">
        <v>130.80000000000001</v>
      </c>
      <c r="M25" s="109"/>
      <c r="N25" s="360">
        <v>150.47999999999999</v>
      </c>
      <c r="O25" s="109"/>
      <c r="P25" s="360">
        <v>159.84</v>
      </c>
      <c r="Q25" s="360"/>
      <c r="R25" s="360">
        <v>139.68</v>
      </c>
      <c r="S25" s="360"/>
      <c r="T25" s="123">
        <v>141.88800000000001</v>
      </c>
      <c r="U25" s="123"/>
      <c r="V25" s="123">
        <v>290.16000000000003</v>
      </c>
      <c r="W25" s="123"/>
      <c r="X25" s="123"/>
      <c r="Y25" s="698"/>
      <c r="Z25" s="360"/>
      <c r="AA25" s="107"/>
      <c r="AB25" s="180">
        <v>2591.21128</v>
      </c>
      <c r="AC25" s="616"/>
      <c r="AE25"/>
      <c r="AG25" s="473"/>
      <c r="AI25" s="473"/>
    </row>
    <row r="26" spans="1:35" ht="16.5" customHeight="1" x14ac:dyDescent="0.2">
      <c r="A26" s="744"/>
      <c r="B26" s="494"/>
      <c r="C26" s="219" t="s">
        <v>418</v>
      </c>
      <c r="D26" s="123">
        <v>17435.416000000001</v>
      </c>
      <c r="E26" s="111"/>
      <c r="F26" s="123">
        <v>16808.84016</v>
      </c>
      <c r="G26" s="111"/>
      <c r="H26" s="123">
        <v>14814.07</v>
      </c>
      <c r="I26" s="111"/>
      <c r="J26" s="360">
        <v>13632.27456</v>
      </c>
      <c r="K26" s="500"/>
      <c r="L26" s="360">
        <v>2220.12</v>
      </c>
      <c r="M26" s="109"/>
      <c r="N26" s="360">
        <v>1025.6400000000001</v>
      </c>
      <c r="O26" s="109"/>
      <c r="P26" s="360">
        <v>1111.32</v>
      </c>
      <c r="Q26" s="360"/>
      <c r="R26" s="360">
        <v>1463.6559999999999</v>
      </c>
      <c r="S26" s="360"/>
      <c r="T26" s="123">
        <v>1489.7443999999998</v>
      </c>
      <c r="U26" s="123"/>
      <c r="V26" s="123">
        <v>1217.1600000000001</v>
      </c>
      <c r="W26" s="123"/>
      <c r="X26" s="123"/>
      <c r="Y26" s="698"/>
      <c r="Z26" s="360"/>
      <c r="AA26" s="107"/>
      <c r="AB26" s="180">
        <v>2107.2788</v>
      </c>
      <c r="AC26" s="616"/>
      <c r="AE26"/>
      <c r="AG26" s="473"/>
      <c r="AI26" s="473"/>
    </row>
    <row r="27" spans="1:35" ht="16.5" customHeight="1" x14ac:dyDescent="0.2">
      <c r="A27" s="744"/>
      <c r="B27" s="494"/>
      <c r="C27" s="219" t="s">
        <v>131</v>
      </c>
      <c r="D27" s="123">
        <v>11.21664</v>
      </c>
      <c r="E27" s="111"/>
      <c r="F27" s="123">
        <v>41.962499999999999</v>
      </c>
      <c r="G27" s="111"/>
      <c r="H27" s="123">
        <v>56.832399999999993</v>
      </c>
      <c r="I27" s="111"/>
      <c r="J27" s="360">
        <v>58.741800000000012</v>
      </c>
      <c r="K27" s="500"/>
      <c r="L27" s="360"/>
      <c r="M27" s="109"/>
      <c r="N27" s="360">
        <v>0</v>
      </c>
      <c r="O27" s="109"/>
      <c r="P27" s="360">
        <v>0</v>
      </c>
      <c r="Q27" s="360"/>
      <c r="R27" s="360">
        <v>0</v>
      </c>
      <c r="S27" s="360"/>
      <c r="T27" s="123">
        <v>0</v>
      </c>
      <c r="U27" s="123"/>
      <c r="V27" s="123">
        <v>0</v>
      </c>
      <c r="W27" s="123"/>
      <c r="X27" s="123"/>
      <c r="Y27" s="698"/>
      <c r="Z27" s="360"/>
      <c r="AA27" s="107"/>
      <c r="AB27" s="180">
        <v>0</v>
      </c>
      <c r="AC27" s="616"/>
      <c r="AE27"/>
      <c r="AG27" s="473"/>
      <c r="AI27" s="473"/>
    </row>
    <row r="28" spans="1:35" ht="16.5" customHeight="1" x14ac:dyDescent="0.2">
      <c r="A28" s="744"/>
      <c r="B28" s="494"/>
      <c r="C28" s="219" t="s">
        <v>132</v>
      </c>
      <c r="D28" s="123">
        <v>1266.6552199999999</v>
      </c>
      <c r="E28" s="111"/>
      <c r="F28" s="123">
        <v>2118.3869</v>
      </c>
      <c r="G28" s="111"/>
      <c r="H28" s="123">
        <v>2512.3827999999999</v>
      </c>
      <c r="I28" s="111"/>
      <c r="J28" s="360">
        <v>4450.4191000000001</v>
      </c>
      <c r="K28" s="500"/>
      <c r="L28" s="360">
        <v>70.862399999999994</v>
      </c>
      <c r="M28" s="109"/>
      <c r="N28" s="360">
        <v>5</v>
      </c>
      <c r="O28" s="109"/>
      <c r="P28" s="360">
        <v>141.92099999999999</v>
      </c>
      <c r="Q28" s="360"/>
      <c r="R28" s="360">
        <v>68.962399999999988</v>
      </c>
      <c r="S28" s="360"/>
      <c r="T28" s="123">
        <v>201.6</v>
      </c>
      <c r="U28" s="123"/>
      <c r="V28" s="123">
        <v>101.75880000000001</v>
      </c>
      <c r="W28" s="123"/>
      <c r="X28" s="123"/>
      <c r="Y28" s="698"/>
      <c r="Z28" s="360"/>
      <c r="AA28" s="107"/>
      <c r="AB28" s="180">
        <v>547.59090000000003</v>
      </c>
      <c r="AC28" s="616"/>
      <c r="AE28"/>
      <c r="AG28" s="473"/>
      <c r="AI28" s="473"/>
    </row>
    <row r="29" spans="1:35" ht="16.5" customHeight="1" x14ac:dyDescent="0.2">
      <c r="A29" s="744"/>
      <c r="B29" s="494"/>
      <c r="C29" s="219" t="s">
        <v>133</v>
      </c>
      <c r="D29" s="123">
        <v>294.1696</v>
      </c>
      <c r="E29" s="111"/>
      <c r="F29" s="123">
        <v>1822.2383</v>
      </c>
      <c r="G29" s="111"/>
      <c r="H29" s="123">
        <v>3093.2437799999998</v>
      </c>
      <c r="I29" s="111"/>
      <c r="J29" s="360">
        <v>7555.1114000000007</v>
      </c>
      <c r="K29" s="500"/>
      <c r="L29" s="360">
        <v>10.3787</v>
      </c>
      <c r="M29" s="109"/>
      <c r="N29" s="360">
        <v>0</v>
      </c>
      <c r="O29" s="109"/>
      <c r="P29" s="360">
        <v>9.84</v>
      </c>
      <c r="Q29" s="360"/>
      <c r="R29" s="360">
        <v>41.241800000000005</v>
      </c>
      <c r="S29" s="360"/>
      <c r="T29" s="123">
        <v>151.80600000000001</v>
      </c>
      <c r="U29" s="123"/>
      <c r="V29" s="123">
        <v>73.39739999999999</v>
      </c>
      <c r="W29" s="123"/>
      <c r="X29" s="123"/>
      <c r="Y29" s="698"/>
      <c r="Z29" s="360"/>
      <c r="AA29" s="107"/>
      <c r="AB29" s="180">
        <v>484.32650000000001</v>
      </c>
      <c r="AC29" s="616"/>
      <c r="AE29"/>
      <c r="AG29" s="473"/>
      <c r="AI29" s="473"/>
    </row>
    <row r="30" spans="1:35" ht="16.5" customHeight="1" x14ac:dyDescent="0.2">
      <c r="A30" s="744"/>
      <c r="B30" s="494"/>
      <c r="C30" s="219" t="s">
        <v>134</v>
      </c>
      <c r="D30" s="123">
        <v>143178.99035400001</v>
      </c>
      <c r="E30" s="111"/>
      <c r="F30" s="123">
        <v>111962.88958800002</v>
      </c>
      <c r="G30" s="111"/>
      <c r="H30" s="123">
        <v>54338.191009999995</v>
      </c>
      <c r="I30" s="111"/>
      <c r="J30" s="360">
        <v>43754.048020000002</v>
      </c>
      <c r="K30" s="500"/>
      <c r="L30" s="360">
        <v>12075.364439999999</v>
      </c>
      <c r="M30" s="109"/>
      <c r="N30" s="360">
        <v>12474.944322000001</v>
      </c>
      <c r="O30" s="109"/>
      <c r="P30" s="360">
        <v>12370.251928</v>
      </c>
      <c r="Q30" s="360"/>
      <c r="R30" s="360">
        <v>13690.062316</v>
      </c>
      <c r="S30" s="360"/>
      <c r="T30" s="123">
        <v>10335.211914000001</v>
      </c>
      <c r="U30" s="123"/>
      <c r="V30" s="123">
        <v>11702.865204</v>
      </c>
      <c r="W30" s="123"/>
      <c r="X30" s="123"/>
      <c r="Y30" s="698"/>
      <c r="Z30" s="360"/>
      <c r="AA30" s="107"/>
      <c r="AB30" s="180">
        <v>11007.899710000002</v>
      </c>
      <c r="AC30" s="616"/>
      <c r="AE30"/>
      <c r="AG30" s="473"/>
      <c r="AI30" s="473"/>
    </row>
    <row r="31" spans="1:35" x14ac:dyDescent="0.2">
      <c r="A31" s="744"/>
      <c r="B31" s="513"/>
      <c r="C31" s="514" t="s">
        <v>135</v>
      </c>
      <c r="D31" s="109"/>
      <c r="E31" s="506"/>
      <c r="F31" s="109"/>
      <c r="G31" s="506"/>
      <c r="H31" s="109"/>
      <c r="I31" s="506"/>
      <c r="J31" s="506"/>
      <c r="L31" s="109"/>
      <c r="M31" s="595"/>
      <c r="N31" s="109"/>
      <c r="O31" s="595"/>
      <c r="P31" s="109"/>
      <c r="Q31" s="109"/>
      <c r="R31" s="109"/>
      <c r="S31" s="109"/>
      <c r="T31" s="109"/>
      <c r="U31" s="109"/>
      <c r="V31" s="109"/>
      <c r="W31" s="109"/>
      <c r="X31" s="109"/>
      <c r="Y31" s="109"/>
      <c r="Z31" s="109"/>
      <c r="AA31" s="109"/>
      <c r="AB31" s="445"/>
      <c r="AG31" s="473"/>
      <c r="AI31" s="473"/>
    </row>
    <row r="32" spans="1:35" ht="6.75" customHeight="1" x14ac:dyDescent="0.2">
      <c r="A32" s="744"/>
      <c r="B32" s="515"/>
      <c r="C32" s="516"/>
      <c r="D32" s="517"/>
      <c r="E32" s="518"/>
      <c r="F32" s="517"/>
      <c r="G32" s="518"/>
      <c r="H32" s="517"/>
      <c r="I32" s="518"/>
      <c r="J32" s="518"/>
      <c r="K32" s="517"/>
      <c r="L32" s="517"/>
      <c r="M32" s="638"/>
      <c r="N32" s="517"/>
      <c r="O32" s="638"/>
      <c r="P32" s="517"/>
      <c r="Q32" s="517"/>
      <c r="R32" s="517"/>
      <c r="S32" s="517"/>
      <c r="T32" s="517"/>
      <c r="U32" s="517"/>
      <c r="V32" s="517"/>
      <c r="W32" s="517"/>
      <c r="X32" s="517"/>
      <c r="Y32" s="281"/>
      <c r="Z32" s="517"/>
      <c r="AA32" s="281"/>
      <c r="AB32" s="446"/>
      <c r="AG32" s="473"/>
      <c r="AI32" s="473"/>
    </row>
    <row r="33" spans="1:35" ht="9" customHeight="1" x14ac:dyDescent="0.2">
      <c r="A33" s="744"/>
      <c r="B33" s="519"/>
      <c r="C33" s="520"/>
      <c r="D33" s="107"/>
      <c r="E33" s="699"/>
      <c r="F33" s="107"/>
      <c r="G33" s="699"/>
      <c r="H33" s="107"/>
      <c r="I33" s="699"/>
      <c r="J33" s="699"/>
      <c r="K33" s="107"/>
      <c r="L33" s="107"/>
      <c r="M33" s="390"/>
      <c r="N33" s="107"/>
      <c r="O33" s="390"/>
      <c r="P33" s="107"/>
      <c r="Q33" s="107"/>
      <c r="R33" s="107"/>
      <c r="S33" s="107"/>
      <c r="T33" s="107"/>
      <c r="U33" s="107"/>
      <c r="V33" s="107"/>
      <c r="W33" s="107"/>
      <c r="X33" s="107"/>
      <c r="Y33" s="109"/>
      <c r="Z33" s="107"/>
      <c r="AA33" s="109"/>
      <c r="AB33" s="445"/>
      <c r="AG33" s="473"/>
      <c r="AI33" s="473"/>
    </row>
    <row r="34" spans="1:35" ht="14.25" customHeight="1" x14ac:dyDescent="0.2">
      <c r="A34" s="744"/>
      <c r="B34" s="494"/>
      <c r="C34" s="219" t="s">
        <v>13</v>
      </c>
      <c r="D34" s="521">
        <v>622084.28881849989</v>
      </c>
      <c r="E34" s="521"/>
      <c r="F34" s="521">
        <v>653245.26902799995</v>
      </c>
      <c r="G34" s="521"/>
      <c r="H34" s="521">
        <v>565165.37101</v>
      </c>
      <c r="I34" s="521"/>
      <c r="J34" s="521">
        <v>631303.67321000015</v>
      </c>
      <c r="K34" s="521"/>
      <c r="L34" s="521">
        <v>40867.309399000005</v>
      </c>
      <c r="M34" s="473"/>
      <c r="N34" s="521">
        <v>48797.421047000003</v>
      </c>
      <c r="O34" s="473"/>
      <c r="P34" s="521">
        <v>50927.046747</v>
      </c>
      <c r="Q34" s="521"/>
      <c r="R34" s="521">
        <v>51159.574151000001</v>
      </c>
      <c r="S34" s="521"/>
      <c r="T34" s="521">
        <v>45982.343009000004</v>
      </c>
      <c r="U34" s="521"/>
      <c r="V34" s="521">
        <v>60942.432078999998</v>
      </c>
      <c r="W34" s="521"/>
      <c r="X34" s="521"/>
      <c r="Y34" s="700"/>
      <c r="Z34" s="521"/>
      <c r="AA34" s="521"/>
      <c r="AB34" s="532"/>
      <c r="AE34" s="595"/>
      <c r="AG34" s="473"/>
      <c r="AI34" s="473"/>
    </row>
    <row r="35" spans="1:35" ht="13.5" customHeight="1" x14ac:dyDescent="0.2">
      <c r="A35" s="744"/>
      <c r="B35" s="513"/>
      <c r="C35" s="514" t="s">
        <v>22</v>
      </c>
      <c r="E35" s="522"/>
      <c r="F35" s="473"/>
      <c r="G35" s="522"/>
      <c r="H35" s="100"/>
      <c r="I35" s="523"/>
      <c r="J35" s="701"/>
      <c r="K35" s="701"/>
      <c r="L35" s="701"/>
      <c r="M35" s="701"/>
      <c r="N35" s="701"/>
      <c r="O35" s="701"/>
      <c r="P35" s="701"/>
      <c r="Q35" s="701"/>
      <c r="R35" s="701"/>
      <c r="S35" s="701"/>
      <c r="T35" s="109"/>
      <c r="U35" s="109"/>
      <c r="V35" s="109"/>
      <c r="W35" s="109"/>
      <c r="X35" s="123"/>
      <c r="Y35" s="123"/>
      <c r="Z35" s="123"/>
      <c r="AA35" s="123"/>
      <c r="AB35" s="180"/>
      <c r="AG35" s="473"/>
      <c r="AI35" s="473"/>
    </row>
    <row r="36" spans="1:35" ht="9.75" customHeight="1" thickBot="1" x14ac:dyDescent="0.25">
      <c r="A36" s="744"/>
      <c r="B36" s="524"/>
      <c r="C36" s="525"/>
      <c r="D36" s="526"/>
      <c r="E36" s="526"/>
      <c r="F36" s="596"/>
      <c r="G36" s="596"/>
      <c r="H36" s="379"/>
      <c r="I36" s="379"/>
      <c r="J36" s="379"/>
      <c r="K36" s="379"/>
      <c r="L36" s="379"/>
      <c r="M36" s="379"/>
      <c r="N36" s="379"/>
      <c r="O36" s="379"/>
      <c r="P36" s="379"/>
      <c r="Q36" s="379"/>
      <c r="R36" s="379"/>
      <c r="S36" s="379"/>
      <c r="T36" s="379"/>
      <c r="U36" s="379"/>
      <c r="V36" s="118"/>
      <c r="W36" s="118"/>
      <c r="X36" s="118"/>
      <c r="Y36" s="118"/>
      <c r="Z36" s="118"/>
      <c r="AA36" s="118"/>
      <c r="AB36" s="150"/>
      <c r="AG36" s="473"/>
      <c r="AI36" s="473"/>
    </row>
    <row r="37" spans="1:35" ht="14.25" customHeight="1" x14ac:dyDescent="0.2">
      <c r="A37" s="162"/>
      <c r="B37" s="111" t="s">
        <v>136</v>
      </c>
      <c r="C37" s="111"/>
      <c r="D37" s="527"/>
      <c r="E37" s="527"/>
      <c r="F37" s="528"/>
      <c r="G37" s="528"/>
      <c r="H37" s="64"/>
      <c r="I37" s="64"/>
      <c r="J37" s="64"/>
      <c r="K37" s="64"/>
      <c r="L37" s="64"/>
      <c r="M37" s="64"/>
      <c r="N37" s="64"/>
      <c r="O37" s="64"/>
      <c r="P37" s="64"/>
      <c r="Q37" s="64"/>
      <c r="R37" s="64"/>
      <c r="S37" s="64"/>
      <c r="T37" s="64"/>
      <c r="U37" s="64"/>
      <c r="V37" s="601"/>
      <c r="W37" s="601"/>
      <c r="X37" s="601"/>
      <c r="Y37" s="601"/>
      <c r="Z37" s="601"/>
      <c r="AA37" s="601"/>
      <c r="AB37" s="601"/>
      <c r="AG37" s="473"/>
    </row>
    <row r="38" spans="1:35" ht="11.25" customHeight="1" x14ac:dyDescent="0.2">
      <c r="B38" s="111" t="s">
        <v>137</v>
      </c>
      <c r="C38" s="528"/>
      <c r="D38" s="529"/>
      <c r="E38" s="529"/>
      <c r="F38" s="528"/>
      <c r="G38" s="528"/>
      <c r="H38" s="100"/>
      <c r="I38" s="100"/>
      <c r="J38" s="64"/>
      <c r="K38" s="64"/>
      <c r="L38" s="100"/>
      <c r="M38" s="64"/>
      <c r="N38" s="100"/>
      <c r="O38" s="64"/>
      <c r="P38" s="64"/>
      <c r="Q38" s="64"/>
      <c r="R38" s="64"/>
      <c r="S38" s="64"/>
      <c r="T38" s="64"/>
      <c r="U38" s="64"/>
      <c r="AA38" s="601"/>
      <c r="AB38" s="601"/>
      <c r="AG38" s="473"/>
    </row>
    <row r="39" spans="1:35" ht="10.5" customHeight="1" x14ac:dyDescent="0.2">
      <c r="C39" s="111" t="s">
        <v>138</v>
      </c>
      <c r="H39" s="100"/>
      <c r="I39" s="100"/>
      <c r="L39" s="595"/>
      <c r="N39" s="595"/>
      <c r="AA39" s="164"/>
      <c r="AB39" s="164"/>
      <c r="AG39" s="473"/>
    </row>
    <row r="40" spans="1:35" x14ac:dyDescent="0.2">
      <c r="B40" s="228"/>
      <c r="D40" s="530"/>
      <c r="E40" s="530"/>
      <c r="F40" s="595"/>
      <c r="G40" s="595"/>
      <c r="L40" s="595"/>
      <c r="M40" s="595"/>
      <c r="N40" s="595"/>
      <c r="O40" s="595"/>
      <c r="AG40" s="473"/>
    </row>
    <row r="41" spans="1:35" x14ac:dyDescent="0.2">
      <c r="D41" s="530"/>
      <c r="E41" s="530"/>
      <c r="F41" s="601"/>
      <c r="G41" s="601"/>
      <c r="H41" s="601"/>
      <c r="I41" s="601"/>
      <c r="J41" s="601"/>
      <c r="K41" s="601"/>
      <c r="L41" s="601"/>
      <c r="M41" s="601"/>
      <c r="N41" s="601"/>
      <c r="O41" s="601"/>
      <c r="P41" s="601"/>
      <c r="Q41" s="601"/>
      <c r="R41" s="601"/>
      <c r="S41" s="601"/>
      <c r="T41" s="601"/>
      <c r="U41" s="601"/>
      <c r="V41" s="601"/>
      <c r="W41" s="601"/>
      <c r="X41" s="601"/>
      <c r="Y41" s="601"/>
      <c r="Z41" s="601"/>
      <c r="AA41" s="601"/>
      <c r="AB41" s="601"/>
      <c r="AG41" s="473"/>
    </row>
    <row r="42" spans="1:35" x14ac:dyDescent="0.2">
      <c r="D42" s="530"/>
      <c r="E42" s="530"/>
      <c r="F42" s="601"/>
      <c r="G42" s="601"/>
      <c r="H42" s="601"/>
      <c r="I42" s="601"/>
      <c r="J42" s="601"/>
      <c r="K42" s="601"/>
      <c r="L42" s="601"/>
      <c r="M42" s="601"/>
      <c r="N42" s="601"/>
      <c r="O42" s="601"/>
      <c r="P42" s="601"/>
      <c r="Q42" s="601"/>
      <c r="R42" s="601"/>
      <c r="S42" s="601"/>
      <c r="T42" s="601"/>
      <c r="U42" s="601"/>
      <c r="V42" s="601"/>
      <c r="W42" s="601"/>
      <c r="X42" s="601"/>
      <c r="Y42" s="601"/>
      <c r="Z42" s="601"/>
      <c r="AA42" s="601"/>
      <c r="AB42" s="601"/>
      <c r="AG42" s="473"/>
    </row>
    <row r="43" spans="1:35" x14ac:dyDescent="0.2">
      <c r="D43" s="493"/>
      <c r="E43" s="493"/>
      <c r="F43" s="493"/>
      <c r="G43" s="493"/>
      <c r="H43" s="493"/>
      <c r="I43" s="493"/>
      <c r="J43" s="493"/>
      <c r="K43" s="493"/>
      <c r="L43" s="493"/>
      <c r="M43" s="493"/>
      <c r="N43" s="493"/>
      <c r="O43" s="493"/>
      <c r="P43" s="493"/>
      <c r="Q43" s="493"/>
      <c r="R43" s="493"/>
      <c r="S43" s="493"/>
      <c r="T43" s="493"/>
      <c r="U43" s="493"/>
      <c r="V43" s="493"/>
      <c r="W43" s="493"/>
      <c r="X43" s="493"/>
      <c r="Y43" s="493"/>
      <c r="Z43" s="493"/>
      <c r="AA43" s="595"/>
      <c r="AG43" s="473"/>
    </row>
    <row r="44" spans="1:35" x14ac:dyDescent="0.2">
      <c r="AG44" s="473"/>
    </row>
    <row r="45" spans="1:35" x14ac:dyDescent="0.2">
      <c r="D45" s="531"/>
      <c r="E45" s="531"/>
      <c r="F45" s="531"/>
      <c r="G45" s="531"/>
      <c r="H45" s="531"/>
      <c r="I45" s="531"/>
      <c r="J45" s="531"/>
      <c r="K45" s="531"/>
      <c r="L45" s="531"/>
      <c r="M45" s="531"/>
      <c r="N45" s="531"/>
      <c r="O45" s="531"/>
      <c r="P45" s="531"/>
      <c r="Q45" s="531"/>
      <c r="R45" s="531"/>
      <c r="S45" s="531"/>
      <c r="T45" s="531"/>
      <c r="U45" s="531"/>
      <c r="V45" s="531"/>
      <c r="W45" s="531"/>
      <c r="X45" s="531"/>
      <c r="Y45" s="531"/>
      <c r="Z45" s="531"/>
      <c r="AG45" s="473"/>
    </row>
    <row r="46" spans="1:35" x14ac:dyDescent="0.2">
      <c r="AG46" s="473"/>
    </row>
    <row r="47" spans="1:35" x14ac:dyDescent="0.2">
      <c r="AG47" s="473"/>
    </row>
    <row r="48" spans="1:35" x14ac:dyDescent="0.2">
      <c r="AG48" s="473"/>
    </row>
    <row r="49" spans="33:33" x14ac:dyDescent="0.2">
      <c r="AG49" s="473"/>
    </row>
    <row r="50" spans="33:33" x14ac:dyDescent="0.2">
      <c r="AG50" s="473"/>
    </row>
    <row r="51" spans="33:33" x14ac:dyDescent="0.2">
      <c r="AG51" s="473"/>
    </row>
    <row r="52" spans="33:33" x14ac:dyDescent="0.2">
      <c r="AG52" s="473"/>
    </row>
    <row r="53" spans="33:33" x14ac:dyDescent="0.2">
      <c r="AG53" s="473"/>
    </row>
    <row r="54" spans="33:33" x14ac:dyDescent="0.2">
      <c r="AG54" s="473"/>
    </row>
    <row r="55" spans="33:33" x14ac:dyDescent="0.2">
      <c r="AG55" s="473"/>
    </row>
    <row r="56" spans="33:33" x14ac:dyDescent="0.2">
      <c r="AG56" s="473"/>
    </row>
    <row r="57" spans="33:33" x14ac:dyDescent="0.2">
      <c r="AG57" s="473"/>
    </row>
    <row r="58" spans="33:33" x14ac:dyDescent="0.2">
      <c r="AG58" s="473"/>
    </row>
    <row r="59" spans="33:33" x14ac:dyDescent="0.2">
      <c r="AG59" s="473"/>
    </row>
    <row r="60" spans="33:33" x14ac:dyDescent="0.2">
      <c r="AG60" s="473"/>
    </row>
    <row r="61" spans="33:33" x14ac:dyDescent="0.2">
      <c r="AG61" s="473"/>
    </row>
    <row r="62" spans="33:33" x14ac:dyDescent="0.2">
      <c r="AG62" s="473"/>
    </row>
    <row r="63" spans="33:33" x14ac:dyDescent="0.2">
      <c r="AG63" s="473"/>
    </row>
    <row r="64" spans="33:33" x14ac:dyDescent="0.2">
      <c r="AG64" s="473"/>
    </row>
    <row r="65" spans="4:33" x14ac:dyDescent="0.2">
      <c r="AG65" s="473"/>
    </row>
    <row r="66" spans="4:33" x14ac:dyDescent="0.2">
      <c r="AG66" s="473"/>
    </row>
    <row r="67" spans="4:33" x14ac:dyDescent="0.2">
      <c r="AG67" s="473"/>
    </row>
    <row r="68" spans="4:33" x14ac:dyDescent="0.2">
      <c r="AG68" s="473"/>
    </row>
    <row r="69" spans="4:33" x14ac:dyDescent="0.2">
      <c r="AG69" s="473"/>
    </row>
    <row r="70" spans="4:33" x14ac:dyDescent="0.2">
      <c r="AG70" s="473"/>
    </row>
    <row r="71" spans="4:33" x14ac:dyDescent="0.2">
      <c r="AG71" s="473"/>
    </row>
    <row r="72" spans="4:33" x14ac:dyDescent="0.2">
      <c r="AG72" s="473"/>
    </row>
    <row r="73" spans="4:33" x14ac:dyDescent="0.2">
      <c r="AG73" s="473"/>
    </row>
    <row r="74" spans="4:33" x14ac:dyDescent="0.2">
      <c r="D74" s="530"/>
      <c r="E74" s="530"/>
      <c r="AG74" s="473"/>
    </row>
    <row r="75" spans="4:33" x14ac:dyDescent="0.2">
      <c r="D75" s="530"/>
      <c r="E75" s="530"/>
      <c r="F75" s="530"/>
      <c r="G75" s="530"/>
      <c r="H75" s="601"/>
      <c r="I75" s="601"/>
      <c r="J75" s="601"/>
    </row>
  </sheetData>
  <mergeCells count="5">
    <mergeCell ref="Z4:AB4"/>
    <mergeCell ref="Z5:AB5"/>
    <mergeCell ref="A6:A36"/>
    <mergeCell ref="N8:P8"/>
    <mergeCell ref="T8:V8"/>
  </mergeCells>
  <printOptions horizontalCentered="1"/>
  <pageMargins left="0" right="0" top="0.19685039370078741" bottom="0" header="0.51181102362204722" footer="0.51181102362204722"/>
  <pageSetup paperSize="9" scale="8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D47"/>
  <sheetViews>
    <sheetView zoomScaleNormal="100" zoomScaleSheetLayoutView="100" workbookViewId="0"/>
  </sheetViews>
  <sheetFormatPr defaultColWidth="7.7109375" defaultRowHeight="11.25" x14ac:dyDescent="0.2"/>
  <cols>
    <col min="1" max="1" width="4.28515625" style="64" customWidth="1"/>
    <col min="2" max="2" width="0.85546875" style="64" customWidth="1"/>
    <col min="3" max="3" width="13.42578125" style="64" customWidth="1"/>
    <col min="4" max="4" width="3.7109375" style="64" customWidth="1"/>
    <col min="5" max="5" width="9" style="64" customWidth="1"/>
    <col min="6" max="6" width="3.7109375" style="64" customWidth="1"/>
    <col min="7" max="7" width="9" style="64" customWidth="1"/>
    <col min="8" max="8" width="3.7109375" style="64" customWidth="1"/>
    <col min="9" max="9" width="9" style="64" customWidth="1"/>
    <col min="10" max="10" width="3.28515625" style="64" customWidth="1"/>
    <col min="11" max="11" width="9" style="64" customWidth="1"/>
    <col min="12" max="12" width="2.7109375" style="64" customWidth="1"/>
    <col min="13" max="13" width="8.85546875" style="64" customWidth="1"/>
    <col min="14" max="14" width="3" style="64" customWidth="1"/>
    <col min="15" max="15" width="8.85546875" style="64" customWidth="1"/>
    <col min="16" max="16" width="3.5703125" style="64" customWidth="1"/>
    <col min="17" max="17" width="8.85546875" style="64" customWidth="1"/>
    <col min="18" max="18" width="3.42578125" style="64" customWidth="1"/>
    <col min="19" max="19" width="10.7109375" style="64" customWidth="1"/>
    <col min="20" max="20" width="3.7109375" style="64" customWidth="1"/>
    <col min="21" max="21" width="8.85546875" style="64" customWidth="1"/>
    <col min="22" max="22" width="3.5703125" style="64" customWidth="1"/>
    <col min="23" max="23" width="8.7109375" style="64" customWidth="1"/>
    <col min="24" max="24" width="3.7109375" style="64" customWidth="1"/>
    <col min="25" max="25" width="8.85546875" style="64" customWidth="1"/>
    <col min="26" max="26" width="3.7109375" style="64" customWidth="1"/>
    <col min="27" max="27" width="2" style="64" customWidth="1"/>
    <col min="28" max="28" width="2.140625" style="64" customWidth="1"/>
    <col min="29" max="29" width="1.28515625" style="64" customWidth="1"/>
    <col min="30" max="30" width="7.7109375" style="64" customWidth="1"/>
    <col min="31" max="16384" width="7.7109375" style="64"/>
  </cols>
  <sheetData>
    <row r="1" spans="1:29" ht="12" customHeight="1" x14ac:dyDescent="0.2">
      <c r="C1" s="406" t="s">
        <v>139</v>
      </c>
    </row>
    <row r="2" spans="1:29" ht="12" customHeight="1" x14ac:dyDescent="0.2">
      <c r="C2" s="449" t="s">
        <v>140</v>
      </c>
    </row>
    <row r="3" spans="1:29" ht="12" customHeight="1" x14ac:dyDescent="0.2"/>
    <row r="4" spans="1:29" ht="12" customHeight="1" x14ac:dyDescent="0.2">
      <c r="Y4" s="111" t="s">
        <v>2</v>
      </c>
      <c r="Z4" s="111"/>
      <c r="AA4" s="111"/>
      <c r="AB4" s="111"/>
      <c r="AC4" s="533"/>
    </row>
    <row r="5" spans="1:29" ht="12" customHeight="1" x14ac:dyDescent="0.2">
      <c r="A5" s="731" t="s">
        <v>411</v>
      </c>
      <c r="B5" s="162"/>
      <c r="R5" s="464"/>
      <c r="S5" s="464"/>
      <c r="T5" s="464"/>
      <c r="Y5" s="228" t="s">
        <v>95</v>
      </c>
      <c r="Z5" s="228"/>
      <c r="AA5" s="228"/>
      <c r="AB5" s="228"/>
      <c r="AC5" s="602"/>
    </row>
    <row r="6" spans="1:29" ht="4.5" customHeight="1" thickBot="1" x14ac:dyDescent="0.25">
      <c r="A6" s="732"/>
      <c r="B6" s="162"/>
    </row>
    <row r="7" spans="1:29" x14ac:dyDescent="0.2">
      <c r="A7" s="732"/>
      <c r="B7" s="162"/>
      <c r="C7" s="407"/>
      <c r="D7" s="230"/>
      <c r="E7" s="415"/>
      <c r="F7" s="415"/>
      <c r="G7" s="415"/>
      <c r="H7" s="415"/>
      <c r="I7" s="415"/>
      <c r="J7" s="415"/>
      <c r="K7" s="415"/>
      <c r="L7" s="415"/>
      <c r="M7" s="415"/>
      <c r="N7" s="415"/>
      <c r="O7" s="415"/>
      <c r="P7" s="415"/>
      <c r="Q7" s="415"/>
      <c r="R7" s="415"/>
      <c r="S7" s="415"/>
      <c r="T7" s="415"/>
      <c r="U7" s="415"/>
      <c r="V7" s="415"/>
      <c r="W7" s="415"/>
      <c r="X7" s="415"/>
      <c r="Y7" s="415"/>
      <c r="Z7" s="415"/>
      <c r="AA7" s="415"/>
      <c r="AB7" s="467"/>
    </row>
    <row r="8" spans="1:29" ht="12.75" customHeight="1" x14ac:dyDescent="0.2">
      <c r="A8" s="732"/>
      <c r="B8" s="162"/>
      <c r="C8" s="366" t="s">
        <v>142</v>
      </c>
      <c r="D8" s="153"/>
      <c r="E8" s="155"/>
      <c r="F8" s="155"/>
      <c r="G8" s="155"/>
      <c r="H8" s="155"/>
      <c r="I8" s="155"/>
      <c r="J8" s="155"/>
      <c r="K8" s="155"/>
      <c r="L8" s="155"/>
      <c r="M8" s="46">
        <v>2023</v>
      </c>
      <c r="N8" s="155"/>
      <c r="O8" s="747">
        <v>2022</v>
      </c>
      <c r="P8" s="747"/>
      <c r="Q8" s="747"/>
      <c r="R8" s="46"/>
      <c r="S8" s="46">
        <v>2022</v>
      </c>
      <c r="T8" s="46"/>
      <c r="U8" s="46"/>
      <c r="V8" s="155"/>
      <c r="W8" s="747">
        <v>2021</v>
      </c>
      <c r="X8" s="747"/>
      <c r="Y8" s="747"/>
      <c r="Z8" s="46"/>
      <c r="AA8" s="718"/>
      <c r="AB8" s="468"/>
    </row>
    <row r="9" spans="1:29" ht="10.5" customHeight="1" x14ac:dyDescent="0.2">
      <c r="A9" s="732"/>
      <c r="B9" s="162"/>
      <c r="C9" s="367" t="s">
        <v>143</v>
      </c>
      <c r="D9" s="153"/>
      <c r="E9" s="155"/>
      <c r="F9" s="155"/>
      <c r="G9" s="155"/>
      <c r="H9" s="155"/>
      <c r="I9" s="155"/>
      <c r="J9" s="155"/>
      <c r="K9" s="155"/>
      <c r="L9" s="155"/>
      <c r="M9" s="155"/>
      <c r="N9" s="155"/>
      <c r="O9" s="155"/>
      <c r="P9" s="155"/>
      <c r="Q9" s="155"/>
      <c r="R9" s="155"/>
      <c r="S9" s="155"/>
      <c r="T9" s="155"/>
      <c r="U9" s="155"/>
      <c r="V9" s="155"/>
      <c r="W9" s="155"/>
      <c r="X9" s="155"/>
      <c r="Y9" s="155"/>
      <c r="Z9" s="155"/>
      <c r="AA9" s="719"/>
      <c r="AB9" s="469"/>
    </row>
    <row r="10" spans="1:29" ht="3" customHeight="1" x14ac:dyDescent="0.2">
      <c r="A10" s="732"/>
      <c r="B10" s="162"/>
      <c r="C10" s="417"/>
      <c r="D10" s="153"/>
      <c r="E10" s="155"/>
      <c r="F10" s="155"/>
      <c r="G10" s="155"/>
      <c r="H10" s="155"/>
      <c r="I10" s="155"/>
      <c r="J10" s="155"/>
      <c r="K10" s="155"/>
      <c r="L10" s="155"/>
      <c r="M10" s="461"/>
      <c r="N10" s="155"/>
      <c r="O10" s="461"/>
      <c r="P10" s="461"/>
      <c r="Q10" s="461"/>
      <c r="R10" s="155"/>
      <c r="S10" s="461"/>
      <c r="T10" s="155"/>
      <c r="U10" s="155"/>
      <c r="V10" s="155"/>
      <c r="W10" s="461"/>
      <c r="X10" s="461"/>
      <c r="Y10" s="461"/>
      <c r="Z10" s="155"/>
      <c r="AA10" s="155"/>
      <c r="AB10" s="402"/>
    </row>
    <row r="11" spans="1:29" ht="6.75" customHeight="1" x14ac:dyDescent="0.2">
      <c r="A11" s="732"/>
      <c r="B11" s="162"/>
      <c r="C11" s="417"/>
      <c r="D11" s="153"/>
      <c r="E11" s="450"/>
      <c r="F11" s="450"/>
      <c r="G11" s="155"/>
      <c r="H11" s="155"/>
      <c r="I11" s="155"/>
      <c r="J11" s="155"/>
      <c r="K11" s="155"/>
      <c r="L11" s="155"/>
      <c r="M11" s="450"/>
      <c r="N11" s="450"/>
      <c r="O11" s="450"/>
      <c r="P11" s="450"/>
      <c r="Q11" s="450"/>
      <c r="R11" s="155"/>
      <c r="S11" s="450"/>
      <c r="T11" s="155"/>
      <c r="U11" s="450"/>
      <c r="V11" s="450"/>
      <c r="W11" s="450"/>
      <c r="X11" s="450"/>
      <c r="Y11" s="450"/>
      <c r="Z11" s="155"/>
      <c r="AA11" s="155"/>
      <c r="AB11" s="470"/>
    </row>
    <row r="12" spans="1:29" ht="11.25" customHeight="1" x14ac:dyDescent="0.2">
      <c r="A12" s="732"/>
      <c r="B12" s="162"/>
      <c r="C12" s="417"/>
      <c r="D12" s="153"/>
      <c r="E12" s="276" t="s">
        <v>425</v>
      </c>
      <c r="F12" s="46"/>
      <c r="G12" s="46">
        <v>2021</v>
      </c>
      <c r="H12" s="46"/>
      <c r="I12" s="46">
        <v>2020</v>
      </c>
      <c r="J12" s="46"/>
      <c r="K12" s="46">
        <v>2019</v>
      </c>
      <c r="L12" s="155"/>
      <c r="M12" s="323" t="s">
        <v>422</v>
      </c>
      <c r="N12" s="46"/>
      <c r="O12" s="727" t="s">
        <v>424</v>
      </c>
      <c r="P12" s="46"/>
      <c r="Q12" s="323" t="s">
        <v>419</v>
      </c>
      <c r="R12" s="46"/>
      <c r="S12" s="323" t="s">
        <v>421</v>
      </c>
      <c r="T12" s="46"/>
      <c r="U12" s="323"/>
      <c r="V12" s="46"/>
      <c r="W12" s="323" t="s">
        <v>41</v>
      </c>
      <c r="X12" s="46"/>
      <c r="Y12" s="323" t="s">
        <v>419</v>
      </c>
      <c r="Z12" s="46"/>
      <c r="AA12" s="323"/>
      <c r="AB12" s="470"/>
    </row>
    <row r="13" spans="1:29" x14ac:dyDescent="0.2">
      <c r="A13" s="732"/>
      <c r="B13" s="162"/>
      <c r="C13" s="417"/>
      <c r="D13" s="153"/>
      <c r="E13" s="46"/>
      <c r="F13" s="46"/>
      <c r="G13" s="46"/>
      <c r="H13" s="46"/>
      <c r="I13" s="46"/>
      <c r="J13" s="46"/>
      <c r="K13" s="46"/>
      <c r="L13" s="155"/>
      <c r="M13" s="328"/>
      <c r="N13" s="46"/>
      <c r="O13" s="328"/>
      <c r="P13" s="46"/>
      <c r="Q13" s="328"/>
      <c r="R13" s="46"/>
      <c r="S13" s="323"/>
      <c r="T13" s="46"/>
      <c r="U13" s="328"/>
      <c r="V13" s="46"/>
      <c r="W13" s="328"/>
      <c r="X13" s="46"/>
      <c r="Y13" s="328"/>
      <c r="Z13" s="46"/>
      <c r="AA13" s="323"/>
      <c r="AB13" s="471"/>
    </row>
    <row r="14" spans="1:29" ht="4.5" customHeight="1" x14ac:dyDescent="0.2">
      <c r="A14" s="732"/>
      <c r="B14" s="162"/>
      <c r="C14" s="451"/>
      <c r="D14" s="257"/>
      <c r="E14" s="233"/>
      <c r="F14" s="233"/>
      <c r="G14" s="233"/>
      <c r="H14" s="233"/>
      <c r="I14" s="233"/>
      <c r="J14" s="233"/>
      <c r="K14" s="233"/>
      <c r="L14" s="257"/>
      <c r="M14" s="462"/>
      <c r="N14" s="462"/>
      <c r="O14" s="462"/>
      <c r="P14" s="462"/>
      <c r="Q14" s="462"/>
      <c r="R14" s="389"/>
      <c r="S14" s="389"/>
      <c r="T14" s="389"/>
      <c r="U14" s="370"/>
      <c r="V14" s="370"/>
      <c r="W14" s="370"/>
      <c r="X14" s="370"/>
      <c r="Y14" s="370"/>
      <c r="Z14" s="257"/>
      <c r="AA14" s="257"/>
      <c r="AB14" s="280"/>
    </row>
    <row r="15" spans="1:29" x14ac:dyDescent="0.2">
      <c r="A15" s="732"/>
      <c r="B15" s="162"/>
      <c r="C15" s="452"/>
      <c r="E15" s="228"/>
      <c r="F15" s="228"/>
      <c r="G15" s="228"/>
      <c r="H15" s="228"/>
      <c r="I15" s="228"/>
      <c r="J15" s="228"/>
      <c r="K15" s="228"/>
      <c r="M15" s="69"/>
      <c r="N15" s="69"/>
      <c r="O15" s="69"/>
      <c r="P15" s="69"/>
      <c r="Q15" s="69"/>
      <c r="U15" s="69"/>
      <c r="V15" s="69"/>
      <c r="W15" s="69"/>
      <c r="X15" s="69"/>
      <c r="Y15" s="69"/>
      <c r="AB15" s="142"/>
      <c r="AC15" s="71"/>
    </row>
    <row r="16" spans="1:29" x14ac:dyDescent="0.2">
      <c r="A16" s="732"/>
      <c r="B16" s="162"/>
      <c r="C16" s="95"/>
      <c r="M16" s="69"/>
      <c r="N16" s="69"/>
      <c r="O16" s="69"/>
      <c r="P16" s="69"/>
      <c r="Q16" s="69"/>
      <c r="U16" s="69"/>
      <c r="V16" s="69"/>
      <c r="W16" s="69"/>
      <c r="X16" s="69"/>
      <c r="Y16" s="69"/>
      <c r="AB16" s="142"/>
      <c r="AC16" s="71"/>
    </row>
    <row r="17" spans="1:30" ht="15" customHeight="1" x14ac:dyDescent="0.2">
      <c r="A17" s="732"/>
      <c r="B17" s="162"/>
      <c r="C17" s="453" t="s">
        <v>144</v>
      </c>
      <c r="E17" s="454">
        <v>450.45992999999999</v>
      </c>
      <c r="F17" s="425"/>
      <c r="G17" s="454">
        <v>759.48</v>
      </c>
      <c r="H17" s="425"/>
      <c r="I17" s="454">
        <v>1071.96</v>
      </c>
      <c r="J17" s="425"/>
      <c r="K17" s="454">
        <v>1358.35998</v>
      </c>
      <c r="L17" s="109"/>
      <c r="M17" s="592">
        <v>0</v>
      </c>
      <c r="N17" s="360"/>
      <c r="O17" s="592">
        <v>19.2</v>
      </c>
      <c r="P17" s="360"/>
      <c r="Q17" s="592">
        <v>20.859929999999999</v>
      </c>
      <c r="R17" s="109"/>
      <c r="S17" s="109">
        <v>39.36</v>
      </c>
      <c r="T17" s="109"/>
      <c r="U17" s="454"/>
      <c r="V17" s="360"/>
      <c r="W17" s="454">
        <v>59.52</v>
      </c>
      <c r="X17" s="360"/>
      <c r="Y17" s="454">
        <v>59.52</v>
      </c>
      <c r="Z17" s="123"/>
      <c r="AA17" s="109"/>
      <c r="AB17" s="144"/>
      <c r="AC17" s="136"/>
      <c r="AD17" s="112"/>
    </row>
    <row r="18" spans="1:30" ht="10.5" customHeight="1" x14ac:dyDescent="0.2">
      <c r="A18" s="732"/>
      <c r="B18" s="162"/>
      <c r="C18" s="455" t="s">
        <v>145</v>
      </c>
      <c r="D18" s="99"/>
      <c r="E18" s="112"/>
      <c r="F18" s="425"/>
      <c r="G18" s="112"/>
      <c r="H18" s="425"/>
      <c r="I18" s="112"/>
      <c r="J18" s="425"/>
      <c r="K18" s="112"/>
      <c r="L18" s="109"/>
      <c r="N18" s="360"/>
      <c r="P18" s="360"/>
      <c r="R18" s="109"/>
      <c r="S18" s="109"/>
      <c r="T18" s="109"/>
      <c r="U18" s="654"/>
      <c r="V18" s="360"/>
      <c r="W18" s="654"/>
      <c r="X18" s="360"/>
      <c r="Y18" s="654"/>
      <c r="Z18" s="123"/>
      <c r="AA18" s="109"/>
      <c r="AB18" s="142"/>
      <c r="AC18" s="136"/>
      <c r="AD18" s="112"/>
    </row>
    <row r="19" spans="1:30" x14ac:dyDescent="0.2">
      <c r="A19" s="732"/>
      <c r="B19" s="162"/>
      <c r="C19" s="456"/>
      <c r="D19" s="99"/>
      <c r="E19" s="112"/>
      <c r="F19" s="425"/>
      <c r="G19" s="112"/>
      <c r="H19" s="425"/>
      <c r="I19" s="112"/>
      <c r="J19" s="425"/>
      <c r="K19" s="112"/>
      <c r="L19" s="109"/>
      <c r="N19" s="360"/>
      <c r="P19" s="360"/>
      <c r="R19" s="109"/>
      <c r="S19" s="109"/>
      <c r="T19" s="109"/>
      <c r="U19" s="654"/>
      <c r="V19" s="360"/>
      <c r="W19" s="654"/>
      <c r="X19" s="360"/>
      <c r="Y19" s="654"/>
      <c r="Z19" s="123"/>
      <c r="AA19" s="109"/>
      <c r="AB19" s="142"/>
      <c r="AC19" s="71"/>
      <c r="AD19" s="112"/>
    </row>
    <row r="20" spans="1:30" ht="15" customHeight="1" x14ac:dyDescent="0.2">
      <c r="A20" s="732"/>
      <c r="B20" s="162"/>
      <c r="C20" s="453" t="s">
        <v>146</v>
      </c>
      <c r="D20" s="99"/>
      <c r="E20" s="454">
        <v>3156.12</v>
      </c>
      <c r="F20" s="425"/>
      <c r="G20" s="454">
        <v>3002.558</v>
      </c>
      <c r="H20" s="425"/>
      <c r="I20" s="454">
        <v>3011.3330000000001</v>
      </c>
      <c r="J20" s="425"/>
      <c r="K20" s="112">
        <v>2661.06</v>
      </c>
      <c r="L20" s="109"/>
      <c r="M20" s="360">
        <v>241.92</v>
      </c>
      <c r="N20" s="360"/>
      <c r="O20" s="360">
        <v>201.6</v>
      </c>
      <c r="P20" s="360"/>
      <c r="Q20" s="360">
        <v>665.28</v>
      </c>
      <c r="R20" s="109"/>
      <c r="S20" s="109">
        <v>161.28</v>
      </c>
      <c r="T20" s="109"/>
      <c r="U20" s="454"/>
      <c r="V20" s="360"/>
      <c r="W20" s="454">
        <v>181.44</v>
      </c>
      <c r="X20" s="360"/>
      <c r="Y20" s="454">
        <v>100.8</v>
      </c>
      <c r="Z20" s="123"/>
      <c r="AA20" s="109"/>
      <c r="AB20" s="144"/>
      <c r="AC20" s="136"/>
      <c r="AD20" s="112"/>
    </row>
    <row r="21" spans="1:30" ht="10.5" customHeight="1" x14ac:dyDescent="0.2">
      <c r="A21" s="732"/>
      <c r="B21" s="162"/>
      <c r="C21" s="455" t="s">
        <v>147</v>
      </c>
      <c r="D21" s="99"/>
      <c r="E21" s="112"/>
      <c r="F21" s="425"/>
      <c r="G21" s="112"/>
      <c r="H21" s="425"/>
      <c r="I21" s="112"/>
      <c r="J21" s="425"/>
      <c r="K21" s="112"/>
      <c r="L21" s="109"/>
      <c r="N21" s="360"/>
      <c r="P21" s="360"/>
      <c r="R21" s="109"/>
      <c r="S21" s="109"/>
      <c r="T21" s="109"/>
      <c r="V21" s="360"/>
      <c r="X21" s="360"/>
      <c r="Z21" s="109"/>
      <c r="AA21" s="109"/>
      <c r="AB21" s="142"/>
      <c r="AC21" s="136"/>
      <c r="AD21" s="112"/>
    </row>
    <row r="22" spans="1:30" x14ac:dyDescent="0.2">
      <c r="A22" s="732"/>
      <c r="B22" s="162"/>
      <c r="C22" s="456"/>
      <c r="D22" s="99"/>
      <c r="E22" s="112"/>
      <c r="F22" s="425"/>
      <c r="G22" s="112"/>
      <c r="H22" s="425"/>
      <c r="I22" s="112"/>
      <c r="J22" s="425"/>
      <c r="K22" s="112"/>
      <c r="L22" s="109"/>
      <c r="N22" s="360"/>
      <c r="P22" s="360"/>
      <c r="R22" s="109"/>
      <c r="S22" s="109"/>
      <c r="T22" s="109"/>
      <c r="V22" s="360"/>
      <c r="X22" s="360"/>
      <c r="Z22" s="123"/>
      <c r="AA22" s="109"/>
      <c r="AB22" s="142"/>
      <c r="AC22" s="71"/>
      <c r="AD22" s="112"/>
    </row>
    <row r="23" spans="1:30" ht="15" customHeight="1" x14ac:dyDescent="0.2">
      <c r="A23" s="732"/>
      <c r="B23" s="162"/>
      <c r="C23" s="453" t="s">
        <v>148</v>
      </c>
      <c r="D23" s="99"/>
      <c r="E23" s="454">
        <v>174476.45050000001</v>
      </c>
      <c r="F23" s="425"/>
      <c r="G23" s="454">
        <v>165866.70499999999</v>
      </c>
      <c r="H23" s="425"/>
      <c r="I23" s="454">
        <v>143681.37419999999</v>
      </c>
      <c r="J23" s="425"/>
      <c r="K23" s="112">
        <v>183979.71005000002</v>
      </c>
      <c r="L23" s="109"/>
      <c r="M23" s="360">
        <v>11410.5</v>
      </c>
      <c r="N23" s="360"/>
      <c r="O23" s="360">
        <v>10683.5</v>
      </c>
      <c r="P23" s="360"/>
      <c r="Q23" s="360">
        <v>11503.32</v>
      </c>
      <c r="R23" s="109"/>
      <c r="S23" s="109">
        <v>13270.196</v>
      </c>
      <c r="T23" s="109"/>
      <c r="U23" s="654"/>
      <c r="V23" s="360"/>
      <c r="W23" s="654">
        <v>15559.68</v>
      </c>
      <c r="X23" s="360"/>
      <c r="Y23" s="654">
        <v>15094.38</v>
      </c>
      <c r="Z23" s="123"/>
      <c r="AA23" s="109"/>
      <c r="AB23" s="144"/>
      <c r="AC23" s="71"/>
      <c r="AD23" s="112"/>
    </row>
    <row r="24" spans="1:30" ht="10.5" customHeight="1" x14ac:dyDescent="0.2">
      <c r="A24" s="732"/>
      <c r="B24" s="162"/>
      <c r="C24" s="455" t="s">
        <v>149</v>
      </c>
      <c r="D24" s="99"/>
      <c r="E24" s="112"/>
      <c r="F24" s="425"/>
      <c r="G24" s="112"/>
      <c r="H24" s="425"/>
      <c r="I24" s="112"/>
      <c r="J24" s="425"/>
      <c r="K24" s="112"/>
      <c r="L24" s="109"/>
      <c r="N24" s="360"/>
      <c r="P24" s="360"/>
      <c r="R24" s="109"/>
      <c r="S24" s="109"/>
      <c r="T24" s="109"/>
      <c r="V24" s="360"/>
      <c r="X24" s="360"/>
      <c r="Z24" s="123"/>
      <c r="AA24" s="109"/>
      <c r="AB24" s="144"/>
      <c r="AC24" s="136"/>
      <c r="AD24" s="112"/>
    </row>
    <row r="25" spans="1:30" x14ac:dyDescent="0.2">
      <c r="A25" s="732"/>
      <c r="B25" s="162"/>
      <c r="C25" s="456"/>
      <c r="D25" s="99"/>
      <c r="E25" s="112"/>
      <c r="F25" s="425"/>
      <c r="G25" s="112"/>
      <c r="H25" s="425"/>
      <c r="I25" s="112"/>
      <c r="J25" s="425"/>
      <c r="K25" s="112"/>
      <c r="L25" s="109"/>
      <c r="N25" s="360"/>
      <c r="P25" s="360"/>
      <c r="R25" s="109"/>
      <c r="S25" s="109"/>
      <c r="T25" s="109"/>
      <c r="V25" s="360"/>
      <c r="X25" s="360"/>
      <c r="Z25" s="109"/>
      <c r="AA25" s="109"/>
      <c r="AB25" s="149"/>
      <c r="AC25" s="136"/>
      <c r="AD25" s="112"/>
    </row>
    <row r="26" spans="1:30" ht="15" customHeight="1" x14ac:dyDescent="0.2">
      <c r="A26" s="732"/>
      <c r="B26" s="162"/>
      <c r="C26" s="453" t="s">
        <v>150</v>
      </c>
      <c r="D26" s="99"/>
      <c r="E26" s="454">
        <v>388370.14380000002</v>
      </c>
      <c r="F26" s="425"/>
      <c r="G26" s="454">
        <v>418310.87426000001</v>
      </c>
      <c r="H26" s="425"/>
      <c r="I26" s="454">
        <v>366475.35859999998</v>
      </c>
      <c r="J26" s="425"/>
      <c r="K26" s="109">
        <v>382419.13515000005</v>
      </c>
      <c r="L26" s="109"/>
      <c r="M26" s="454">
        <v>24806.880000000001</v>
      </c>
      <c r="N26" s="360"/>
      <c r="O26" s="454">
        <v>33530.321000000004</v>
      </c>
      <c r="P26" s="360"/>
      <c r="Q26" s="454">
        <v>34821.582000000002</v>
      </c>
      <c r="R26" s="109"/>
      <c r="S26" s="109">
        <v>32254.734800000002</v>
      </c>
      <c r="T26" s="109"/>
      <c r="U26" s="654"/>
      <c r="V26" s="360"/>
      <c r="W26" s="654">
        <v>26335.998</v>
      </c>
      <c r="X26" s="360"/>
      <c r="Y26" s="654">
        <v>40217.239000000001</v>
      </c>
      <c r="Z26" s="123"/>
      <c r="AA26" s="109"/>
      <c r="AB26" s="144"/>
      <c r="AC26" s="136"/>
      <c r="AD26" s="112"/>
    </row>
    <row r="27" spans="1:30" ht="10.5" customHeight="1" x14ac:dyDescent="0.2">
      <c r="A27" s="732"/>
      <c r="B27" s="162"/>
      <c r="C27" s="455" t="s">
        <v>151</v>
      </c>
      <c r="D27" s="99"/>
      <c r="E27" s="112"/>
      <c r="F27" s="425"/>
      <c r="G27" s="112"/>
      <c r="H27" s="425"/>
      <c r="I27" s="112"/>
      <c r="J27" s="425"/>
      <c r="K27" s="112"/>
      <c r="L27" s="109"/>
      <c r="N27" s="360"/>
      <c r="P27" s="360"/>
      <c r="R27" s="109"/>
      <c r="S27" s="109"/>
      <c r="T27" s="109"/>
      <c r="V27" s="360"/>
      <c r="X27" s="360"/>
      <c r="Z27" s="123"/>
      <c r="AA27" s="109"/>
      <c r="AB27" s="144"/>
      <c r="AC27" s="71"/>
      <c r="AD27" s="112"/>
    </row>
    <row r="28" spans="1:30" x14ac:dyDescent="0.2">
      <c r="A28" s="732"/>
      <c r="B28" s="162"/>
      <c r="C28" s="456"/>
      <c r="D28" s="99"/>
      <c r="E28" s="112"/>
      <c r="F28" s="425"/>
      <c r="G28" s="112"/>
      <c r="H28" s="425"/>
      <c r="I28" s="112"/>
      <c r="J28" s="425"/>
      <c r="K28" s="112"/>
      <c r="L28" s="109"/>
      <c r="N28" s="360"/>
      <c r="P28" s="360"/>
      <c r="R28" s="109"/>
      <c r="S28" s="109"/>
      <c r="T28" s="109"/>
      <c r="V28" s="360"/>
      <c r="X28" s="360"/>
      <c r="Z28" s="123"/>
      <c r="AA28" s="109"/>
      <c r="AB28" s="142"/>
      <c r="AC28" s="136"/>
      <c r="AD28" s="112"/>
    </row>
    <row r="29" spans="1:30" ht="15" customHeight="1" x14ac:dyDescent="0.2">
      <c r="A29" s="732"/>
      <c r="B29" s="162"/>
      <c r="C29" s="453" t="s">
        <v>152</v>
      </c>
      <c r="D29" s="99"/>
      <c r="E29" s="454">
        <v>22206.73</v>
      </c>
      <c r="F29" s="425"/>
      <c r="G29" s="454">
        <v>19533.650000000001</v>
      </c>
      <c r="H29" s="425"/>
      <c r="I29" s="454">
        <v>16845.990000000002</v>
      </c>
      <c r="J29" s="425"/>
      <c r="K29" s="112">
        <v>23033.07</v>
      </c>
      <c r="L29" s="109"/>
      <c r="M29" s="360">
        <v>2027.34</v>
      </c>
      <c r="N29" s="360"/>
      <c r="O29" s="360">
        <v>2292.9699999999998</v>
      </c>
      <c r="P29" s="360"/>
      <c r="Q29" s="360">
        <v>1975.11</v>
      </c>
      <c r="R29" s="109"/>
      <c r="S29" s="109">
        <v>1277.6400000000001</v>
      </c>
      <c r="T29" s="109"/>
      <c r="U29" s="454"/>
      <c r="V29" s="360"/>
      <c r="W29" s="454">
        <v>1217.1600000000001</v>
      </c>
      <c r="X29" s="360"/>
      <c r="Y29" s="454">
        <v>1576.26</v>
      </c>
      <c r="Z29" s="123"/>
      <c r="AA29" s="109"/>
      <c r="AB29" s="144"/>
      <c r="AC29" s="136"/>
      <c r="AD29" s="112"/>
    </row>
    <row r="30" spans="1:30" ht="10.5" customHeight="1" x14ac:dyDescent="0.2">
      <c r="A30" s="732"/>
      <c r="B30" s="162"/>
      <c r="C30" s="455" t="s">
        <v>153</v>
      </c>
      <c r="D30" s="99"/>
      <c r="E30" s="112"/>
      <c r="F30" s="425"/>
      <c r="G30" s="112"/>
      <c r="H30" s="425"/>
      <c r="I30" s="112"/>
      <c r="J30" s="425"/>
      <c r="K30" s="112"/>
      <c r="L30" s="123"/>
      <c r="N30" s="360"/>
      <c r="P30" s="360"/>
      <c r="R30" s="109"/>
      <c r="S30" s="109"/>
      <c r="T30" s="109"/>
      <c r="V30" s="360"/>
      <c r="X30" s="360"/>
      <c r="Z30" s="123"/>
      <c r="AA30" s="109"/>
      <c r="AB30" s="144"/>
      <c r="AC30" s="136"/>
      <c r="AD30" s="112"/>
    </row>
    <row r="31" spans="1:30" x14ac:dyDescent="0.2">
      <c r="A31" s="732"/>
      <c r="B31" s="162"/>
      <c r="C31" s="456"/>
      <c r="D31" s="73"/>
      <c r="E31" s="112"/>
      <c r="F31" s="425"/>
      <c r="G31" s="112"/>
      <c r="H31" s="425"/>
      <c r="I31" s="112"/>
      <c r="J31" s="425"/>
      <c r="K31" s="112"/>
      <c r="L31" s="123"/>
      <c r="N31" s="360"/>
      <c r="P31" s="360"/>
      <c r="R31" s="109"/>
      <c r="S31" s="109"/>
      <c r="T31" s="109"/>
      <c r="V31" s="360"/>
      <c r="X31" s="360"/>
      <c r="Z31" s="123"/>
      <c r="AA31" s="109"/>
      <c r="AB31" s="144"/>
      <c r="AC31" s="71"/>
      <c r="AD31" s="112"/>
    </row>
    <row r="32" spans="1:30" ht="15" customHeight="1" x14ac:dyDescent="0.2">
      <c r="A32" s="732"/>
      <c r="B32" s="162"/>
      <c r="C32" s="453" t="s">
        <v>154</v>
      </c>
      <c r="D32" s="99"/>
      <c r="E32" s="454">
        <v>5270.2370000000001</v>
      </c>
      <c r="F32" s="425"/>
      <c r="G32" s="454">
        <v>9332.5889999999999</v>
      </c>
      <c r="H32" s="425"/>
      <c r="I32" s="454">
        <v>10995.455</v>
      </c>
      <c r="J32" s="425"/>
      <c r="K32" s="112">
        <v>9459.0660000000007</v>
      </c>
      <c r="L32" s="123"/>
      <c r="M32" s="360">
        <v>1065.5999999999999</v>
      </c>
      <c r="N32" s="360"/>
      <c r="O32" s="360">
        <v>360</v>
      </c>
      <c r="P32" s="360"/>
      <c r="Q32" s="360">
        <v>300.48</v>
      </c>
      <c r="R32" s="109"/>
      <c r="S32" s="109">
        <v>622.73699999999997</v>
      </c>
      <c r="T32" s="109"/>
      <c r="U32" s="654"/>
      <c r="V32" s="360"/>
      <c r="W32" s="654">
        <v>560.34</v>
      </c>
      <c r="X32" s="360"/>
      <c r="Y32" s="654">
        <v>533.28</v>
      </c>
      <c r="Z32" s="123"/>
      <c r="AA32" s="109"/>
      <c r="AB32" s="144"/>
      <c r="AC32" s="136"/>
      <c r="AD32" s="112"/>
    </row>
    <row r="33" spans="1:30" ht="10.5" customHeight="1" x14ac:dyDescent="0.2">
      <c r="A33" s="732"/>
      <c r="B33" s="162"/>
      <c r="C33" s="455" t="s">
        <v>155</v>
      </c>
      <c r="D33" s="99"/>
      <c r="E33" s="112"/>
      <c r="F33" s="425"/>
      <c r="G33" s="112"/>
      <c r="H33" s="425"/>
      <c r="I33" s="112"/>
      <c r="J33" s="425"/>
      <c r="K33" s="112"/>
      <c r="L33" s="109"/>
      <c r="N33" s="360"/>
      <c r="P33" s="360"/>
      <c r="R33" s="109"/>
      <c r="S33" s="109"/>
      <c r="T33" s="109"/>
      <c r="V33" s="360"/>
      <c r="X33" s="360"/>
      <c r="Z33" s="109"/>
      <c r="AA33" s="109"/>
      <c r="AB33" s="142"/>
      <c r="AC33" s="136"/>
      <c r="AD33" s="112"/>
    </row>
    <row r="34" spans="1:30" x14ac:dyDescent="0.2">
      <c r="A34" s="732"/>
      <c r="B34" s="162"/>
      <c r="C34" s="456"/>
      <c r="D34" s="73"/>
      <c r="E34" s="109"/>
      <c r="F34" s="425"/>
      <c r="G34" s="109"/>
      <c r="H34" s="425"/>
      <c r="I34" s="109"/>
      <c r="J34" s="425"/>
      <c r="K34" s="109"/>
      <c r="L34" s="123"/>
      <c r="M34" s="360"/>
      <c r="N34" s="360"/>
      <c r="O34" s="360"/>
      <c r="P34" s="360"/>
      <c r="Q34" s="360"/>
      <c r="R34" s="109"/>
      <c r="S34" s="109"/>
      <c r="T34" s="109"/>
      <c r="U34" s="654"/>
      <c r="V34" s="360"/>
      <c r="W34" s="654"/>
      <c r="X34" s="360"/>
      <c r="Y34" s="654"/>
      <c r="Z34" s="123"/>
      <c r="AA34" s="109"/>
      <c r="AB34" s="142"/>
      <c r="AC34" s="136"/>
      <c r="AD34" s="112"/>
    </row>
    <row r="35" spans="1:30" ht="15" customHeight="1" x14ac:dyDescent="0.2">
      <c r="A35" s="732"/>
      <c r="B35" s="162"/>
      <c r="C35" s="453" t="s">
        <v>156</v>
      </c>
      <c r="D35" s="73"/>
      <c r="E35" s="454">
        <v>9713.4379580000004</v>
      </c>
      <c r="F35" s="425"/>
      <c r="G35" s="454">
        <v>7527.9934000000003</v>
      </c>
      <c r="H35" s="425"/>
      <c r="I35" s="454">
        <v>2383.8567000000003</v>
      </c>
      <c r="J35" s="425"/>
      <c r="K35" s="109">
        <v>2146.0260400000002</v>
      </c>
      <c r="L35" s="123"/>
      <c r="M35" s="454">
        <v>100.8</v>
      </c>
      <c r="N35" s="360"/>
      <c r="O35" s="454">
        <v>325.14</v>
      </c>
      <c r="P35" s="360"/>
      <c r="Q35" s="454">
        <v>201.6</v>
      </c>
      <c r="R35" s="109"/>
      <c r="S35" s="109">
        <v>1911.84</v>
      </c>
      <c r="T35" s="109"/>
      <c r="U35" s="654"/>
      <c r="V35" s="360"/>
      <c r="W35" s="654">
        <v>194.3356</v>
      </c>
      <c r="X35" s="360"/>
      <c r="Y35" s="654">
        <v>403.2</v>
      </c>
      <c r="Z35" s="123"/>
      <c r="AA35" s="109"/>
      <c r="AB35" s="144"/>
      <c r="AC35" s="136"/>
      <c r="AD35" s="112"/>
    </row>
    <row r="36" spans="1:30" ht="10.5" customHeight="1" x14ac:dyDescent="0.2">
      <c r="A36" s="732"/>
      <c r="B36" s="162"/>
      <c r="C36" s="455" t="s">
        <v>40</v>
      </c>
      <c r="E36" s="457"/>
      <c r="F36" s="109"/>
      <c r="G36" s="457"/>
      <c r="H36" s="109"/>
      <c r="I36" s="457"/>
      <c r="J36" s="109"/>
      <c r="K36" s="457"/>
      <c r="L36" s="123"/>
      <c r="M36" s="360"/>
      <c r="N36" s="360"/>
      <c r="O36" s="360"/>
      <c r="P36" s="360"/>
      <c r="Q36" s="360"/>
      <c r="R36" s="109"/>
      <c r="S36" s="109"/>
      <c r="T36" s="109"/>
      <c r="U36" s="654"/>
      <c r="V36" s="360"/>
      <c r="W36" s="654"/>
      <c r="X36" s="360"/>
      <c r="Y36" s="654"/>
      <c r="Z36" s="109"/>
      <c r="AA36" s="109"/>
      <c r="AB36" s="142"/>
      <c r="AC36" s="136"/>
      <c r="AD36" s="112"/>
    </row>
    <row r="37" spans="1:30" ht="7.5" customHeight="1" x14ac:dyDescent="0.2">
      <c r="A37" s="732"/>
      <c r="B37" s="458"/>
      <c r="C37" s="456"/>
      <c r="E37" s="459"/>
      <c r="F37" s="123"/>
      <c r="G37" s="459"/>
      <c r="H37" s="123"/>
      <c r="I37" s="459"/>
      <c r="J37" s="123"/>
      <c r="K37" s="459"/>
      <c r="L37" s="459"/>
      <c r="M37" s="463"/>
      <c r="N37" s="459"/>
      <c r="O37" s="463"/>
      <c r="P37" s="459"/>
      <c r="Q37" s="463"/>
      <c r="R37" s="459"/>
      <c r="S37" s="459"/>
      <c r="T37" s="459"/>
      <c r="U37" s="181"/>
      <c r="V37" s="465"/>
      <c r="W37" s="181"/>
      <c r="X37" s="465"/>
      <c r="Y37" s="181"/>
      <c r="Z37" s="465"/>
      <c r="AA37" s="465"/>
      <c r="AB37" s="142"/>
      <c r="AC37" s="136"/>
      <c r="AD37" s="112"/>
    </row>
    <row r="38" spans="1:30" ht="8.25" customHeight="1" x14ac:dyDescent="0.2">
      <c r="A38" s="732"/>
      <c r="B38" s="162"/>
      <c r="C38" s="460"/>
      <c r="D38" s="105"/>
      <c r="E38" s="281"/>
      <c r="F38" s="122"/>
      <c r="G38" s="281"/>
      <c r="H38" s="122"/>
      <c r="I38" s="281"/>
      <c r="J38" s="122"/>
      <c r="K38" s="281"/>
      <c r="L38" s="281"/>
      <c r="M38" s="374"/>
      <c r="N38" s="374"/>
      <c r="O38" s="374"/>
      <c r="P38" s="374"/>
      <c r="Q38" s="374"/>
      <c r="R38" s="281"/>
      <c r="S38" s="281"/>
      <c r="T38" s="281"/>
      <c r="U38" s="374"/>
      <c r="V38" s="374"/>
      <c r="W38" s="374"/>
      <c r="X38" s="374"/>
      <c r="Y38" s="374"/>
      <c r="Z38" s="374"/>
      <c r="AA38" s="374"/>
      <c r="AB38" s="146"/>
      <c r="AC38" s="136"/>
      <c r="AD38" s="112"/>
    </row>
    <row r="39" spans="1:30" x14ac:dyDescent="0.2">
      <c r="A39" s="732"/>
      <c r="B39" s="162"/>
      <c r="C39" s="456"/>
      <c r="E39" s="459"/>
      <c r="F39" s="390"/>
      <c r="G39" s="459"/>
      <c r="H39" s="390"/>
      <c r="I39" s="459"/>
      <c r="J39" s="390"/>
      <c r="K39" s="459"/>
      <c r="L39" s="109"/>
      <c r="M39" s="360"/>
      <c r="N39" s="360"/>
      <c r="O39" s="360"/>
      <c r="P39" s="360"/>
      <c r="Q39" s="360"/>
      <c r="R39" s="109"/>
      <c r="S39" s="109"/>
      <c r="T39" s="109"/>
      <c r="U39" s="655"/>
      <c r="V39" s="656"/>
      <c r="W39" s="655"/>
      <c r="X39" s="656"/>
      <c r="Y39" s="655"/>
      <c r="Z39" s="465"/>
      <c r="AA39" s="109"/>
      <c r="AB39" s="142"/>
      <c r="AC39" s="136"/>
      <c r="AD39" s="112"/>
    </row>
    <row r="40" spans="1:30" x14ac:dyDescent="0.2">
      <c r="A40" s="732"/>
      <c r="B40" s="162"/>
      <c r="C40" s="453" t="s">
        <v>13</v>
      </c>
      <c r="E40" s="391">
        <f>SUM(E17:E39)</f>
        <v>603643.57918799995</v>
      </c>
      <c r="F40" s="390"/>
      <c r="G40" s="391">
        <f>SUM(G17:G39)</f>
        <v>624333.84966000007</v>
      </c>
      <c r="H40" s="390"/>
      <c r="I40" s="391">
        <f>SUM(I17:I39)</f>
        <v>544465.3274999999</v>
      </c>
      <c r="J40" s="390"/>
      <c r="K40" s="391">
        <f>SUM(K17:K39)</f>
        <v>605056.42722000007</v>
      </c>
      <c r="L40" s="338"/>
      <c r="M40" s="391">
        <f>SUM(M17:M35)</f>
        <v>39653.040000000001</v>
      </c>
      <c r="N40" s="391"/>
      <c r="O40" s="391">
        <f>SUM(O17:O39)</f>
        <v>47412.731</v>
      </c>
      <c r="P40" s="391"/>
      <c r="Q40" s="391">
        <f>SUM(Q17:Q39)</f>
        <v>49488.231930000002</v>
      </c>
      <c r="R40" s="391"/>
      <c r="S40" s="391">
        <f t="shared" ref="S40" si="0">SUM(S17:S39)</f>
        <v>49537.787799999998</v>
      </c>
      <c r="T40" s="391"/>
      <c r="U40" s="391"/>
      <c r="V40" s="391"/>
      <c r="W40" s="391">
        <f>SUM(W17:W39)</f>
        <v>44108.473599999998</v>
      </c>
      <c r="X40" s="391"/>
      <c r="Y40" s="391">
        <f>SUM(Y17:Y39)</f>
        <v>57984.678999999996</v>
      </c>
      <c r="Z40" s="391"/>
      <c r="AA40" s="391"/>
      <c r="AB40" s="144"/>
      <c r="AC40" s="136"/>
      <c r="AD40" s="112"/>
    </row>
    <row r="41" spans="1:30" ht="10.5" customHeight="1" x14ac:dyDescent="0.2">
      <c r="A41" s="732"/>
      <c r="B41" s="162"/>
      <c r="C41" s="455" t="s">
        <v>22</v>
      </c>
      <c r="E41" s="431"/>
      <c r="F41" s="431"/>
      <c r="G41" s="431"/>
      <c r="H41" s="431"/>
      <c r="I41" s="431"/>
      <c r="J41" s="431"/>
      <c r="K41" s="431"/>
      <c r="L41" s="111"/>
      <c r="M41" s="111"/>
      <c r="N41" s="111"/>
      <c r="O41" s="111"/>
      <c r="P41" s="459"/>
      <c r="Q41" s="111"/>
      <c r="R41" s="111"/>
      <c r="S41" s="111"/>
      <c r="T41" s="111"/>
      <c r="U41" s="464"/>
      <c r="V41" s="464"/>
      <c r="W41" s="464"/>
      <c r="X41" s="464"/>
      <c r="Y41" s="464"/>
      <c r="Z41" s="464"/>
      <c r="AA41" s="464"/>
      <c r="AB41" s="142"/>
      <c r="AC41" s="136"/>
      <c r="AD41" s="112"/>
    </row>
    <row r="42" spans="1:30" ht="12" thickBot="1" x14ac:dyDescent="0.25">
      <c r="A42" s="732"/>
      <c r="B42" s="162"/>
      <c r="C42" s="114"/>
      <c r="D42" s="118"/>
      <c r="E42" s="269"/>
      <c r="F42" s="269"/>
      <c r="G42" s="379"/>
      <c r="H42" s="379"/>
      <c r="I42" s="379"/>
      <c r="J42" s="379"/>
      <c r="K42" s="379"/>
      <c r="L42" s="379"/>
      <c r="M42" s="379"/>
      <c r="N42" s="379"/>
      <c r="O42" s="379"/>
      <c r="P42" s="379"/>
      <c r="Q42" s="379"/>
      <c r="R42" s="379"/>
      <c r="S42" s="379"/>
      <c r="T42" s="379"/>
      <c r="U42" s="379"/>
      <c r="V42" s="379"/>
      <c r="W42" s="379"/>
      <c r="X42" s="379"/>
      <c r="Y42" s="379"/>
      <c r="Z42" s="379"/>
      <c r="AA42" s="379"/>
      <c r="AB42" s="150"/>
      <c r="AC42" s="136"/>
    </row>
    <row r="43" spans="1:30" ht="15" customHeight="1" x14ac:dyDescent="0.2">
      <c r="A43" s="732"/>
      <c r="B43" s="162"/>
      <c r="C43" s="111" t="s">
        <v>157</v>
      </c>
      <c r="E43" s="136"/>
      <c r="F43" s="136"/>
      <c r="G43" s="71"/>
      <c r="H43" s="71"/>
      <c r="I43" s="71"/>
      <c r="J43" s="71"/>
      <c r="K43" s="71"/>
      <c r="L43" s="71"/>
      <c r="M43" s="71"/>
      <c r="N43" s="71"/>
      <c r="O43" s="71"/>
      <c r="P43" s="459"/>
      <c r="Q43" s="71"/>
      <c r="R43" s="71"/>
      <c r="S43" s="71"/>
      <c r="T43" s="71"/>
      <c r="U43" s="466"/>
      <c r="V43" s="465"/>
      <c r="W43" s="465"/>
      <c r="X43" s="465"/>
      <c r="Y43" s="71"/>
      <c r="Z43" s="71"/>
      <c r="AA43" s="71"/>
      <c r="AC43" s="71"/>
    </row>
    <row r="44" spans="1:30" ht="11.25" customHeight="1" x14ac:dyDescent="0.2">
      <c r="C44" s="111" t="s">
        <v>158</v>
      </c>
      <c r="E44" s="136"/>
      <c r="F44" s="136"/>
      <c r="G44" s="136"/>
      <c r="H44" s="136"/>
      <c r="I44" s="136"/>
      <c r="J44" s="136"/>
      <c r="K44" s="136"/>
      <c r="L44" s="136"/>
      <c r="M44" s="136"/>
      <c r="N44" s="136"/>
      <c r="O44" s="136"/>
      <c r="P44" s="136"/>
      <c r="Q44" s="136"/>
      <c r="R44" s="136"/>
      <c r="S44" s="136"/>
      <c r="T44" s="136"/>
      <c r="U44" s="136"/>
      <c r="V44" s="136"/>
      <c r="W44" s="136"/>
      <c r="X44" s="472"/>
      <c r="Y44" s="136"/>
      <c r="Z44" s="136"/>
      <c r="AA44" s="136"/>
      <c r="AC44" s="136"/>
    </row>
    <row r="45" spans="1:30" ht="11.25" customHeight="1" x14ac:dyDescent="0.2">
      <c r="C45" s="111" t="s">
        <v>62</v>
      </c>
      <c r="G45" s="136"/>
      <c r="H45" s="136"/>
      <c r="I45" s="136"/>
      <c r="J45" s="136"/>
      <c r="K45" s="136"/>
      <c r="L45" s="136"/>
      <c r="M45" s="136"/>
      <c r="N45" s="136"/>
      <c r="O45" s="136"/>
      <c r="P45" s="136"/>
      <c r="Q45" s="136"/>
      <c r="R45" s="136"/>
      <c r="S45" s="136"/>
      <c r="T45" s="136"/>
      <c r="U45" s="136"/>
      <c r="V45" s="136"/>
      <c r="W45" s="136"/>
      <c r="X45" s="109"/>
      <c r="Y45" s="136"/>
      <c r="Z45" s="136"/>
      <c r="AA45" s="136"/>
      <c r="AC45" s="136"/>
    </row>
    <row r="46" spans="1:30" ht="11.25" customHeight="1" x14ac:dyDescent="0.2">
      <c r="C46" s="111" t="s">
        <v>159</v>
      </c>
      <c r="O46" s="464"/>
      <c r="P46" s="464"/>
      <c r="Q46" s="464"/>
      <c r="R46" s="464"/>
      <c r="S46" s="464"/>
      <c r="T46" s="464"/>
      <c r="U46" s="464"/>
      <c r="V46" s="464"/>
      <c r="W46" s="464"/>
      <c r="X46" s="464"/>
      <c r="Y46" s="464"/>
      <c r="Z46" s="464"/>
      <c r="AA46" s="464"/>
    </row>
    <row r="47" spans="1:30" x14ac:dyDescent="0.2">
      <c r="C47" s="228"/>
    </row>
  </sheetData>
  <mergeCells count="3">
    <mergeCell ref="A5:A43"/>
    <mergeCell ref="O8:Q8"/>
    <mergeCell ref="W8:Y8"/>
  </mergeCells>
  <printOptions verticalCentered="1"/>
  <pageMargins left="0.11811023622047245" right="0.11811023622047245" top="0.51181102362204722" bottom="0.51181102362204722" header="0.51181102362204722" footer="0.51181102362204722"/>
  <pageSetup paperSize="9" scale="8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J56"/>
  <sheetViews>
    <sheetView zoomScaleNormal="100" zoomScaleSheetLayoutView="100" workbookViewId="0"/>
  </sheetViews>
  <sheetFormatPr defaultColWidth="7.7109375" defaultRowHeight="12.75" x14ac:dyDescent="0.2"/>
  <cols>
    <col min="1" max="1" width="4.28515625" style="533" customWidth="1"/>
    <col min="2" max="2" width="19" style="533" customWidth="1"/>
    <col min="3" max="3" width="6.5703125" style="533" customWidth="1"/>
    <col min="4" max="4" width="0.7109375" style="533" customWidth="1"/>
    <col min="5" max="5" width="6.7109375" style="533" bestFit="1" customWidth="1"/>
    <col min="6" max="6" width="0.7109375" style="533" customWidth="1"/>
    <col min="7" max="7" width="6.7109375" style="533" bestFit="1" customWidth="1"/>
    <col min="8" max="8" width="0.7109375" style="533" customWidth="1"/>
    <col min="9" max="9" width="8.42578125" style="533" bestFit="1" customWidth="1"/>
    <col min="10" max="10" width="0.7109375" style="533" customWidth="1"/>
    <col min="11" max="11" width="7.7109375" style="533" bestFit="1" customWidth="1"/>
    <col min="12" max="12" width="1.5703125" style="533" customWidth="1"/>
    <col min="13" max="13" width="8.7109375" style="603" customWidth="1"/>
    <col min="14" max="14" width="0.7109375" style="603" customWidth="1"/>
    <col min="15" max="15" width="9" style="603" bestFit="1" customWidth="1"/>
    <col min="16" max="16" width="0.7109375" style="603" customWidth="1"/>
    <col min="17" max="17" width="9" style="603" bestFit="1" customWidth="1"/>
    <col min="18" max="18" width="0.7109375" style="603" customWidth="1"/>
    <col min="19" max="19" width="9" style="603" bestFit="1" customWidth="1"/>
    <col min="20" max="20" width="0.7109375" style="603" customWidth="1"/>
    <col min="21" max="21" width="9.5703125" style="603" customWidth="1"/>
    <col min="22" max="22" width="0.7109375" style="603" customWidth="1"/>
    <col min="23" max="23" width="9" style="603" bestFit="1" customWidth="1"/>
    <col min="24" max="24" width="0.7109375" style="603" customWidth="1"/>
    <col min="25" max="25" width="9" style="603" bestFit="1" customWidth="1"/>
    <col min="26" max="26" width="0.7109375" style="603" customWidth="1"/>
    <col min="27" max="27" width="9" style="603" bestFit="1" customWidth="1"/>
    <col min="28" max="28" width="0.7109375" style="603" customWidth="1"/>
    <col min="29" max="29" width="9" style="603" customWidth="1"/>
    <col min="30" max="30" width="0.7109375" style="603" customWidth="1"/>
    <col min="31" max="31" width="9.5703125" style="603" customWidth="1"/>
    <col min="32" max="32" width="0.7109375" style="533" customWidth="1"/>
    <col min="33" max="33" width="1.7109375" style="533" customWidth="1"/>
    <col min="34" max="34" width="9.7109375" style="533" bestFit="1" customWidth="1"/>
    <col min="35" max="16384" width="7.7109375" style="533"/>
  </cols>
  <sheetData>
    <row r="1" spans="1:32" ht="12" customHeight="1" x14ac:dyDescent="0.2">
      <c r="B1" s="406" t="s">
        <v>160</v>
      </c>
      <c r="C1" s="406"/>
      <c r="D1" s="406"/>
      <c r="E1" s="406"/>
      <c r="F1" s="406"/>
      <c r="G1" s="406"/>
      <c r="H1" s="406"/>
      <c r="I1" s="406"/>
      <c r="J1" s="406"/>
      <c r="K1" s="406"/>
    </row>
    <row r="2" spans="1:32" ht="12" customHeight="1" x14ac:dyDescent="0.2">
      <c r="B2" s="72" t="s">
        <v>161</v>
      </c>
      <c r="C2" s="68"/>
      <c r="D2" s="68"/>
      <c r="E2" s="68"/>
      <c r="F2" s="68"/>
      <c r="G2" s="68"/>
      <c r="H2" s="68"/>
      <c r="I2" s="68"/>
      <c r="J2" s="68"/>
      <c r="K2" s="68"/>
      <c r="L2" s="541"/>
      <c r="M2" s="604"/>
      <c r="N2" s="604"/>
      <c r="O2" s="604"/>
      <c r="P2" s="604"/>
      <c r="Q2" s="604"/>
      <c r="R2" s="604"/>
      <c r="S2" s="604"/>
      <c r="T2" s="604"/>
      <c r="U2" s="604"/>
      <c r="V2" s="604"/>
    </row>
    <row r="3" spans="1:32" ht="12" customHeight="1" x14ac:dyDescent="0.2">
      <c r="A3" s="732">
        <v>21</v>
      </c>
      <c r="AC3" s="746" t="s">
        <v>2</v>
      </c>
      <c r="AD3" s="746"/>
      <c r="AE3" s="748"/>
      <c r="AF3" s="748"/>
    </row>
    <row r="4" spans="1:32" s="64" customFormat="1" ht="12" customHeight="1" x14ac:dyDescent="0.2">
      <c r="A4" s="732"/>
      <c r="M4" s="422"/>
      <c r="N4" s="422"/>
      <c r="O4" s="422"/>
      <c r="P4" s="422"/>
      <c r="Q4" s="422"/>
      <c r="R4" s="422"/>
      <c r="S4" s="422"/>
      <c r="T4" s="422"/>
      <c r="U4" s="422"/>
      <c r="V4" s="422"/>
      <c r="W4" s="422"/>
      <c r="X4" s="422"/>
      <c r="Y4" s="422"/>
      <c r="Z4" s="422"/>
      <c r="AA4" s="422"/>
      <c r="AB4" s="422"/>
      <c r="AC4" s="735" t="s">
        <v>162</v>
      </c>
      <c r="AD4" s="735"/>
      <c r="AE4" s="748"/>
      <c r="AF4" s="748"/>
    </row>
    <row r="5" spans="1:32" s="64" customFormat="1" ht="6" customHeight="1" thickBot="1" x14ac:dyDescent="0.25">
      <c r="A5" s="732"/>
      <c r="M5" s="422"/>
      <c r="N5" s="422"/>
      <c r="O5" s="422"/>
      <c r="P5" s="422"/>
      <c r="Q5" s="422"/>
      <c r="R5" s="422"/>
      <c r="S5" s="422"/>
      <c r="T5" s="422"/>
      <c r="U5" s="422"/>
      <c r="V5" s="422"/>
      <c r="W5" s="422"/>
      <c r="X5" s="422"/>
      <c r="Y5" s="422"/>
      <c r="Z5" s="422"/>
      <c r="AA5" s="422"/>
      <c r="AB5" s="422"/>
      <c r="AC5" s="422"/>
      <c r="AD5" s="422"/>
      <c r="AE5" s="422"/>
    </row>
    <row r="6" spans="1:32" s="64" customFormat="1" ht="6" customHeight="1" x14ac:dyDescent="0.2">
      <c r="A6" s="732"/>
      <c r="B6" s="407"/>
      <c r="C6" s="230"/>
      <c r="D6" s="230"/>
      <c r="E6" s="230"/>
      <c r="F6" s="230"/>
      <c r="G6" s="230"/>
      <c r="H6" s="230"/>
      <c r="I6" s="230"/>
      <c r="J6" s="230"/>
      <c r="K6" s="230"/>
      <c r="L6" s="230"/>
      <c r="M6" s="423"/>
      <c r="N6" s="423"/>
      <c r="O6" s="423"/>
      <c r="P6" s="423"/>
      <c r="Q6" s="423"/>
      <c r="R6" s="423"/>
      <c r="S6" s="423"/>
      <c r="T6" s="423"/>
      <c r="U6" s="423"/>
      <c r="V6" s="423"/>
      <c r="W6" s="423"/>
      <c r="X6" s="423"/>
      <c r="Y6" s="423"/>
      <c r="Z6" s="423"/>
      <c r="AA6" s="423"/>
      <c r="AB6" s="423"/>
      <c r="AC6" s="423"/>
      <c r="AD6" s="423"/>
      <c r="AE6" s="423"/>
      <c r="AF6" s="442"/>
    </row>
    <row r="7" spans="1:32" s="64" customFormat="1" ht="12" customHeight="1" x14ac:dyDescent="0.2">
      <c r="A7" s="732"/>
      <c r="B7" s="408" t="s">
        <v>68</v>
      </c>
      <c r="C7" s="155" t="s">
        <v>165</v>
      </c>
      <c r="D7" s="155"/>
      <c r="E7" s="155"/>
      <c r="F7" s="155"/>
      <c r="G7" s="155"/>
      <c r="H7" s="155"/>
      <c r="I7" s="153"/>
      <c r="J7" s="153"/>
      <c r="K7" s="153"/>
      <c r="L7" s="153"/>
      <c r="M7" s="395" t="s">
        <v>70</v>
      </c>
      <c r="N7" s="395"/>
      <c r="O7" s="395"/>
      <c r="P7" s="395"/>
      <c r="Q7" s="395"/>
      <c r="R7" s="395"/>
      <c r="S7" s="395"/>
      <c r="T7" s="395"/>
      <c r="U7" s="395"/>
      <c r="V7" s="395"/>
      <c r="W7" s="395" t="s">
        <v>13</v>
      </c>
      <c r="X7" s="395"/>
      <c r="Y7" s="395"/>
      <c r="Z7" s="395"/>
      <c r="AA7" s="395"/>
      <c r="AB7" s="395"/>
      <c r="AC7" s="395"/>
      <c r="AD7" s="395"/>
      <c r="AE7" s="398"/>
      <c r="AF7" s="168"/>
    </row>
    <row r="8" spans="1:32" s="64" customFormat="1" ht="12" customHeight="1" x14ac:dyDescent="0.2">
      <c r="A8" s="732"/>
      <c r="B8" s="409" t="s">
        <v>71</v>
      </c>
      <c r="C8" s="84" t="s">
        <v>166</v>
      </c>
      <c r="D8" s="84"/>
      <c r="E8" s="84"/>
      <c r="F8" s="84"/>
      <c r="G8" s="84"/>
      <c r="H8" s="84"/>
      <c r="I8" s="86"/>
      <c r="J8" s="86"/>
      <c r="K8" s="86"/>
      <c r="L8" s="86"/>
      <c r="M8" s="396" t="s">
        <v>73</v>
      </c>
      <c r="N8" s="396"/>
      <c r="O8" s="396"/>
      <c r="P8" s="396"/>
      <c r="Q8" s="396"/>
      <c r="R8" s="396"/>
      <c r="S8" s="396"/>
      <c r="T8" s="396"/>
      <c r="U8" s="396"/>
      <c r="V8" s="396"/>
      <c r="W8" s="396" t="s">
        <v>22</v>
      </c>
      <c r="X8" s="396"/>
      <c r="Y8" s="396"/>
      <c r="Z8" s="396"/>
      <c r="AA8" s="396"/>
      <c r="AB8" s="396"/>
      <c r="AC8" s="396"/>
      <c r="AD8" s="396"/>
      <c r="AE8" s="398"/>
      <c r="AF8" s="168"/>
    </row>
    <row r="9" spans="1:32" s="64" customFormat="1" ht="3.75" customHeight="1" x14ac:dyDescent="0.2">
      <c r="A9" s="732"/>
      <c r="B9" s="151"/>
      <c r="C9" s="257"/>
      <c r="D9" s="257"/>
      <c r="E9" s="257"/>
      <c r="F9" s="257"/>
      <c r="G9" s="257"/>
      <c r="H9" s="257"/>
      <c r="I9" s="257"/>
      <c r="J9" s="257"/>
      <c r="K9" s="153"/>
      <c r="L9" s="153"/>
      <c r="M9" s="397"/>
      <c r="N9" s="397"/>
      <c r="O9" s="397"/>
      <c r="P9" s="397"/>
      <c r="Q9" s="397"/>
      <c r="R9" s="397"/>
      <c r="S9" s="397"/>
      <c r="T9" s="397"/>
      <c r="U9" s="397"/>
      <c r="V9" s="398"/>
      <c r="W9" s="397"/>
      <c r="X9" s="397"/>
      <c r="Y9" s="397"/>
      <c r="Z9" s="397"/>
      <c r="AA9" s="397"/>
      <c r="AB9" s="397"/>
      <c r="AC9" s="397"/>
      <c r="AD9" s="398"/>
      <c r="AE9" s="398"/>
      <c r="AF9" s="168"/>
    </row>
    <row r="10" spans="1:32" s="64" customFormat="1" ht="2.25" customHeight="1" x14ac:dyDescent="0.2">
      <c r="A10" s="732"/>
      <c r="B10" s="151"/>
      <c r="C10" s="153"/>
      <c r="D10" s="153"/>
      <c r="E10" s="153"/>
      <c r="F10" s="153"/>
      <c r="G10" s="153"/>
      <c r="H10" s="153"/>
      <c r="I10" s="153"/>
      <c r="J10" s="153"/>
      <c r="K10" s="153"/>
      <c r="L10" s="153"/>
      <c r="M10" s="398"/>
      <c r="N10" s="398"/>
      <c r="O10" s="398"/>
      <c r="P10" s="398"/>
      <c r="Q10" s="398"/>
      <c r="R10" s="398"/>
      <c r="S10" s="398"/>
      <c r="T10" s="398"/>
      <c r="U10" s="398"/>
      <c r="V10" s="398"/>
      <c r="W10" s="395"/>
      <c r="X10" s="395"/>
      <c r="Y10" s="395"/>
      <c r="Z10" s="395"/>
      <c r="AA10" s="395"/>
      <c r="AB10" s="398"/>
      <c r="AC10" s="398"/>
      <c r="AD10" s="398"/>
      <c r="AE10" s="398"/>
      <c r="AF10" s="168"/>
    </row>
    <row r="11" spans="1:32" s="64" customFormat="1" ht="13.5" customHeight="1" x14ac:dyDescent="0.2">
      <c r="A11" s="732"/>
      <c r="B11" s="151"/>
      <c r="C11" s="323">
        <v>2023</v>
      </c>
      <c r="D11" s="323"/>
      <c r="E11" s="742">
        <v>2022</v>
      </c>
      <c r="F11" s="742"/>
      <c r="G11" s="742"/>
      <c r="H11" s="290"/>
      <c r="I11" s="314">
        <v>2022</v>
      </c>
      <c r="J11" s="314"/>
      <c r="K11" s="314"/>
      <c r="L11" s="80"/>
      <c r="M11" s="290">
        <v>2023</v>
      </c>
      <c r="N11" s="290"/>
      <c r="O11" s="742">
        <v>2022</v>
      </c>
      <c r="P11" s="742"/>
      <c r="Q11" s="742"/>
      <c r="R11" s="323"/>
      <c r="S11" s="314">
        <v>2022</v>
      </c>
      <c r="T11" s="314"/>
      <c r="U11" s="314"/>
      <c r="V11" s="80"/>
      <c r="W11" s="290">
        <v>2023</v>
      </c>
      <c r="X11" s="290"/>
      <c r="Y11" s="742">
        <v>2022</v>
      </c>
      <c r="Z11" s="742"/>
      <c r="AA11" s="742"/>
      <c r="AB11" s="323"/>
      <c r="AC11" s="314">
        <v>2022</v>
      </c>
      <c r="AD11" s="314"/>
      <c r="AE11" s="314"/>
      <c r="AF11" s="168"/>
    </row>
    <row r="12" spans="1:32" s="64" customFormat="1" ht="10.5" customHeight="1" x14ac:dyDescent="0.2">
      <c r="A12" s="732"/>
      <c r="B12" s="151"/>
      <c r="C12" s="368"/>
      <c r="D12" s="368"/>
      <c r="E12" s="368"/>
      <c r="F12" s="368"/>
      <c r="G12" s="368"/>
      <c r="H12" s="639"/>
      <c r="I12" s="722"/>
      <c r="J12" s="722"/>
      <c r="K12" s="723"/>
      <c r="L12" s="86"/>
      <c r="M12" s="368"/>
      <c r="N12" s="368"/>
      <c r="O12" s="368"/>
      <c r="P12" s="368"/>
      <c r="Q12" s="368"/>
      <c r="R12" s="639"/>
      <c r="S12" s="722"/>
      <c r="T12" s="722"/>
      <c r="U12" s="722"/>
      <c r="V12" s="86"/>
      <c r="W12" s="368"/>
      <c r="X12" s="368"/>
      <c r="Y12" s="368"/>
      <c r="Z12" s="368"/>
      <c r="AA12" s="368"/>
      <c r="AB12" s="639"/>
      <c r="AC12" s="722"/>
      <c r="AD12" s="723"/>
      <c r="AE12" s="723"/>
      <c r="AF12" s="168"/>
    </row>
    <row r="13" spans="1:32" s="64" customFormat="1" ht="4.5" customHeight="1" x14ac:dyDescent="0.2">
      <c r="A13" s="732"/>
      <c r="B13" s="151"/>
      <c r="C13" s="369"/>
      <c r="D13" s="369"/>
      <c r="E13" s="369"/>
      <c r="F13" s="369"/>
      <c r="G13" s="369"/>
      <c r="H13" s="369"/>
      <c r="I13" s="369"/>
      <c r="J13" s="369"/>
      <c r="K13" s="369"/>
      <c r="L13" s="86"/>
      <c r="M13" s="369"/>
      <c r="N13" s="369"/>
      <c r="O13" s="369"/>
      <c r="P13" s="369"/>
      <c r="Q13" s="369"/>
      <c r="R13" s="369"/>
      <c r="S13" s="369"/>
      <c r="T13" s="369"/>
      <c r="U13" s="369"/>
      <c r="V13" s="86"/>
      <c r="W13" s="369"/>
      <c r="X13" s="369"/>
      <c r="Y13" s="369"/>
      <c r="Z13" s="369"/>
      <c r="AA13" s="369"/>
      <c r="AB13" s="369"/>
      <c r="AC13" s="369"/>
      <c r="AD13" s="369"/>
      <c r="AE13" s="369"/>
      <c r="AF13" s="168"/>
    </row>
    <row r="14" spans="1:32" s="64" customFormat="1" ht="12.75" customHeight="1" x14ac:dyDescent="0.2">
      <c r="A14" s="732"/>
      <c r="B14" s="151"/>
      <c r="C14" s="323" t="s">
        <v>422</v>
      </c>
      <c r="D14" s="323"/>
      <c r="E14" s="727" t="s">
        <v>424</v>
      </c>
      <c r="F14" s="323"/>
      <c r="G14" s="323" t="s">
        <v>419</v>
      </c>
      <c r="H14" s="323"/>
      <c r="I14" s="323" t="s">
        <v>421</v>
      </c>
      <c r="J14" s="323"/>
      <c r="K14" s="323"/>
      <c r="L14" s="81"/>
      <c r="M14" s="323" t="s">
        <v>422</v>
      </c>
      <c r="N14" s="323"/>
      <c r="O14" s="727" t="s">
        <v>424</v>
      </c>
      <c r="P14" s="323"/>
      <c r="Q14" s="323" t="s">
        <v>419</v>
      </c>
      <c r="R14" s="323"/>
      <c r="S14" s="323" t="s">
        <v>421</v>
      </c>
      <c r="T14" s="323"/>
      <c r="U14" s="323"/>
      <c r="V14" s="81"/>
      <c r="W14" s="323" t="s">
        <v>422</v>
      </c>
      <c r="X14" s="323"/>
      <c r="Y14" s="727" t="s">
        <v>424</v>
      </c>
      <c r="Z14" s="323"/>
      <c r="AA14" s="323" t="s">
        <v>419</v>
      </c>
      <c r="AB14" s="323"/>
      <c r="AC14" s="323" t="s">
        <v>421</v>
      </c>
      <c r="AD14" s="323"/>
      <c r="AE14" s="323"/>
      <c r="AF14" s="168"/>
    </row>
    <row r="15" spans="1:32" s="64" customFormat="1" ht="11.25" x14ac:dyDescent="0.2">
      <c r="A15" s="732"/>
      <c r="B15" s="151"/>
      <c r="C15" s="328"/>
      <c r="D15" s="297"/>
      <c r="E15" s="328"/>
      <c r="F15" s="297"/>
      <c r="G15" s="328"/>
      <c r="H15" s="297"/>
      <c r="I15" s="323"/>
      <c r="J15" s="323"/>
      <c r="K15" s="323"/>
      <c r="L15" s="388"/>
      <c r="M15" s="328"/>
      <c r="N15" s="297"/>
      <c r="O15" s="328"/>
      <c r="P15" s="297"/>
      <c r="Q15" s="328"/>
      <c r="R15" s="297"/>
      <c r="S15" s="323"/>
      <c r="T15" s="323"/>
      <c r="U15" s="323"/>
      <c r="V15" s="155"/>
      <c r="W15" s="328"/>
      <c r="X15" s="297"/>
      <c r="Y15" s="328"/>
      <c r="Z15" s="297"/>
      <c r="AA15" s="328"/>
      <c r="AB15" s="297"/>
      <c r="AC15" s="323"/>
      <c r="AD15" s="323"/>
      <c r="AE15" s="323"/>
      <c r="AF15" s="402"/>
    </row>
    <row r="16" spans="1:32" s="64" customFormat="1" ht="3" customHeight="1" x14ac:dyDescent="0.2">
      <c r="A16" s="732"/>
      <c r="B16" s="255"/>
      <c r="C16" s="370"/>
      <c r="D16" s="370"/>
      <c r="E16" s="370"/>
      <c r="F16" s="370"/>
      <c r="G16" s="370"/>
      <c r="H16" s="257"/>
      <c r="I16" s="389"/>
      <c r="J16" s="389"/>
      <c r="K16" s="389"/>
      <c r="L16" s="88"/>
      <c r="M16" s="370"/>
      <c r="N16" s="370"/>
      <c r="O16" s="370"/>
      <c r="P16" s="370"/>
      <c r="Q16" s="370"/>
      <c r="R16" s="257"/>
      <c r="S16" s="389"/>
      <c r="T16" s="389"/>
      <c r="U16" s="389"/>
      <c r="V16" s="433"/>
      <c r="W16" s="424"/>
      <c r="X16" s="424"/>
      <c r="Y16" s="424"/>
      <c r="Z16" s="424"/>
      <c r="AA16" s="424"/>
      <c r="AB16" s="424"/>
      <c r="AC16" s="658"/>
      <c r="AD16" s="429"/>
      <c r="AE16" s="443"/>
      <c r="AF16" s="141"/>
    </row>
    <row r="17" spans="1:36" s="64" customFormat="1" ht="5.25" customHeight="1" x14ac:dyDescent="0.2">
      <c r="A17" s="732"/>
      <c r="B17" s="95"/>
      <c r="C17" s="69"/>
      <c r="D17" s="69"/>
      <c r="E17" s="69"/>
      <c r="F17" s="69"/>
      <c r="G17" s="69"/>
      <c r="I17" s="69"/>
      <c r="J17" s="164"/>
      <c r="K17" s="425"/>
      <c r="L17" s="71"/>
      <c r="M17" s="69"/>
      <c r="N17" s="426"/>
      <c r="O17" s="69"/>
      <c r="P17" s="426"/>
      <c r="Q17" s="69"/>
      <c r="R17" s="422"/>
      <c r="S17" s="69"/>
      <c r="T17" s="434"/>
      <c r="U17" s="434"/>
      <c r="V17" s="434"/>
      <c r="W17" s="69"/>
      <c r="X17" s="360"/>
      <c r="Y17" s="69"/>
      <c r="Z17" s="360"/>
      <c r="AA17" s="69"/>
      <c r="AB17" s="360"/>
      <c r="AC17" s="69"/>
      <c r="AD17" s="123"/>
      <c r="AE17" s="390"/>
      <c r="AF17" s="444"/>
    </row>
    <row r="18" spans="1:36" s="64" customFormat="1" ht="11.25" x14ac:dyDescent="0.2">
      <c r="A18" s="732"/>
      <c r="B18" s="410" t="s">
        <v>74</v>
      </c>
      <c r="C18" s="360">
        <v>0</v>
      </c>
      <c r="D18" s="147"/>
      <c r="E18" s="360">
        <v>0</v>
      </c>
      <c r="F18" s="147"/>
      <c r="G18" s="360">
        <v>0</v>
      </c>
      <c r="H18" s="109"/>
      <c r="I18" s="360">
        <v>1648</v>
      </c>
      <c r="J18" s="147"/>
      <c r="K18" s="360"/>
      <c r="L18" s="147"/>
      <c r="M18" s="360">
        <v>11940.18</v>
      </c>
      <c r="N18" s="147"/>
      <c r="O18" s="360">
        <v>10948.924999999999</v>
      </c>
      <c r="P18" s="147"/>
      <c r="Q18" s="360">
        <v>4706.1099999999997</v>
      </c>
      <c r="R18" s="109"/>
      <c r="S18" s="360">
        <v>17785.447</v>
      </c>
      <c r="T18" s="147"/>
      <c r="U18" s="147"/>
      <c r="V18" s="632"/>
      <c r="W18" s="360">
        <v>11940.18</v>
      </c>
      <c r="X18" s="147"/>
      <c r="Y18" s="360">
        <v>10948.924999999999</v>
      </c>
      <c r="Z18" s="147"/>
      <c r="AA18" s="360">
        <v>4706.1099999999997</v>
      </c>
      <c r="AB18" s="109"/>
      <c r="AC18" s="360">
        <v>19433.447</v>
      </c>
      <c r="AD18" s="147"/>
      <c r="AE18" s="147"/>
      <c r="AF18" s="142"/>
      <c r="AH18" s="123"/>
      <c r="AI18" s="123"/>
      <c r="AJ18" s="123"/>
    </row>
    <row r="19" spans="1:36" s="64" customFormat="1" ht="9.75" customHeight="1" x14ac:dyDescent="0.2">
      <c r="A19" s="732"/>
      <c r="B19" s="411" t="s">
        <v>75</v>
      </c>
      <c r="C19" s="646"/>
      <c r="D19" s="147"/>
      <c r="E19" s="646"/>
      <c r="F19" s="147"/>
      <c r="G19" s="646"/>
      <c r="H19" s="109"/>
      <c r="I19" s="646"/>
      <c r="J19" s="147"/>
      <c r="K19" s="147"/>
      <c r="L19" s="147"/>
      <c r="M19" s="646"/>
      <c r="N19" s="147"/>
      <c r="O19" s="646"/>
      <c r="P19" s="147"/>
      <c r="Q19" s="646"/>
      <c r="R19" s="109"/>
      <c r="S19" s="646"/>
      <c r="T19" s="147"/>
      <c r="U19" s="147"/>
      <c r="V19" s="632"/>
      <c r="W19" s="646"/>
      <c r="X19" s="147"/>
      <c r="Y19" s="646"/>
      <c r="Z19" s="147"/>
      <c r="AA19" s="646"/>
      <c r="AB19" s="109"/>
      <c r="AC19" s="646"/>
      <c r="AD19" s="147"/>
      <c r="AE19" s="147"/>
      <c r="AF19" s="142"/>
      <c r="AH19" s="123"/>
      <c r="AI19" s="123"/>
      <c r="AJ19" s="123"/>
    </row>
    <row r="20" spans="1:36" s="64" customFormat="1" ht="14.25" customHeight="1" x14ac:dyDescent="0.2">
      <c r="A20" s="732"/>
      <c r="B20" s="410" t="s">
        <v>76</v>
      </c>
      <c r="C20" s="360">
        <v>0</v>
      </c>
      <c r="D20" s="147"/>
      <c r="E20" s="360">
        <v>0</v>
      </c>
      <c r="F20" s="147"/>
      <c r="G20" s="360">
        <v>0</v>
      </c>
      <c r="H20" s="109"/>
      <c r="I20" s="360">
        <v>0</v>
      </c>
      <c r="J20" s="147"/>
      <c r="K20" s="360"/>
      <c r="L20" s="147"/>
      <c r="M20" s="360">
        <v>20214.714</v>
      </c>
      <c r="N20" s="147"/>
      <c r="O20" s="360">
        <v>19279.996999999999</v>
      </c>
      <c r="P20" s="147"/>
      <c r="Q20" s="360">
        <v>17494.992999999999</v>
      </c>
      <c r="R20" s="109"/>
      <c r="S20" s="360">
        <v>32353.821600000003</v>
      </c>
      <c r="T20" s="147"/>
      <c r="U20" s="147"/>
      <c r="V20" s="632"/>
      <c r="W20" s="360">
        <v>20214.714</v>
      </c>
      <c r="X20" s="147"/>
      <c r="Y20" s="360">
        <v>19279.996999999999</v>
      </c>
      <c r="Z20" s="147"/>
      <c r="AA20" s="360">
        <v>17494.992999999999</v>
      </c>
      <c r="AB20" s="109"/>
      <c r="AC20" s="360">
        <v>32353.821600000003</v>
      </c>
      <c r="AD20" s="147"/>
      <c r="AE20" s="147"/>
      <c r="AF20" s="142"/>
      <c r="AH20" s="123"/>
      <c r="AI20" s="123"/>
      <c r="AJ20" s="123"/>
    </row>
    <row r="21" spans="1:36" s="64" customFormat="1" ht="9.75" customHeight="1" x14ac:dyDescent="0.2">
      <c r="A21" s="732"/>
      <c r="B21" s="411" t="s">
        <v>77</v>
      </c>
      <c r="C21" s="646"/>
      <c r="D21" s="147"/>
      <c r="E21" s="646"/>
      <c r="F21" s="147"/>
      <c r="G21" s="646"/>
      <c r="H21" s="109"/>
      <c r="I21" s="646"/>
      <c r="J21" s="147"/>
      <c r="K21" s="147"/>
      <c r="L21" s="147"/>
      <c r="M21" s="646"/>
      <c r="N21" s="147"/>
      <c r="O21" s="646"/>
      <c r="P21" s="147"/>
      <c r="Q21" s="646"/>
      <c r="R21" s="109"/>
      <c r="S21" s="646"/>
      <c r="T21" s="147"/>
      <c r="U21" s="147"/>
      <c r="V21" s="632"/>
      <c r="W21" s="646"/>
      <c r="X21" s="147"/>
      <c r="Y21" s="646"/>
      <c r="Z21" s="147"/>
      <c r="AA21" s="646"/>
      <c r="AB21" s="109"/>
      <c r="AC21" s="646"/>
      <c r="AD21" s="147"/>
      <c r="AE21" s="147"/>
      <c r="AF21" s="142"/>
      <c r="AH21" s="123"/>
      <c r="AI21" s="123"/>
      <c r="AJ21" s="123"/>
    </row>
    <row r="22" spans="1:36" s="64" customFormat="1" ht="14.25" customHeight="1" x14ac:dyDescent="0.2">
      <c r="A22" s="732"/>
      <c r="B22" s="410" t="s">
        <v>163</v>
      </c>
      <c r="C22" s="360">
        <v>302.39999999999998</v>
      </c>
      <c r="D22" s="147"/>
      <c r="E22" s="360">
        <v>100.8</v>
      </c>
      <c r="F22" s="147"/>
      <c r="G22" s="360">
        <v>0</v>
      </c>
      <c r="H22" s="109"/>
      <c r="I22" s="360">
        <v>0</v>
      </c>
      <c r="J22" s="147"/>
      <c r="K22" s="360"/>
      <c r="L22" s="147"/>
      <c r="M22" s="360">
        <v>8945.1216999999997</v>
      </c>
      <c r="N22" s="147"/>
      <c r="O22" s="360">
        <v>8865.7826999999997</v>
      </c>
      <c r="P22" s="147"/>
      <c r="Q22" s="360">
        <v>11935.633800000001</v>
      </c>
      <c r="R22" s="109"/>
      <c r="S22" s="360">
        <v>18974.2183</v>
      </c>
      <c r="T22" s="147"/>
      <c r="U22" s="147"/>
      <c r="V22" s="632"/>
      <c r="W22" s="360">
        <v>9247.5216999999993</v>
      </c>
      <c r="X22" s="147"/>
      <c r="Y22" s="360">
        <v>8966.582699999999</v>
      </c>
      <c r="Z22" s="147"/>
      <c r="AA22" s="360">
        <v>11935.633800000001</v>
      </c>
      <c r="AB22" s="109"/>
      <c r="AC22" s="360">
        <v>18974.2183</v>
      </c>
      <c r="AD22" s="147"/>
      <c r="AE22" s="147"/>
      <c r="AF22" s="142"/>
      <c r="AH22" s="123"/>
      <c r="AI22" s="123"/>
      <c r="AJ22" s="123"/>
    </row>
    <row r="23" spans="1:36" s="64" customFormat="1" ht="10.5" customHeight="1" x14ac:dyDescent="0.2">
      <c r="A23" s="732"/>
      <c r="B23" s="411" t="s">
        <v>164</v>
      </c>
      <c r="D23" s="147"/>
      <c r="F23" s="147"/>
      <c r="H23" s="109"/>
      <c r="J23" s="147"/>
      <c r="L23" s="147"/>
      <c r="N23" s="147"/>
      <c r="P23" s="147"/>
      <c r="R23" s="109"/>
      <c r="T23" s="147"/>
      <c r="U23" s="147"/>
      <c r="V23" s="632"/>
      <c r="X23" s="147"/>
      <c r="Z23" s="147"/>
      <c r="AB23" s="109"/>
      <c r="AD23" s="147"/>
      <c r="AE23" s="147"/>
      <c r="AF23" s="142"/>
      <c r="AH23" s="123"/>
      <c r="AI23" s="123"/>
      <c r="AJ23" s="123"/>
    </row>
    <row r="24" spans="1:36" s="64" customFormat="1" ht="14.25" customHeight="1" x14ac:dyDescent="0.2">
      <c r="A24" s="732"/>
      <c r="B24" s="410" t="s">
        <v>80</v>
      </c>
      <c r="C24" s="646">
        <v>1318.325</v>
      </c>
      <c r="D24" s="147"/>
      <c r="E24" s="646">
        <v>0</v>
      </c>
      <c r="F24" s="147"/>
      <c r="G24" s="646">
        <v>666.87</v>
      </c>
      <c r="H24" s="109"/>
      <c r="I24" s="646">
        <v>638.005</v>
      </c>
      <c r="J24" s="147"/>
      <c r="K24" s="147"/>
      <c r="L24" s="147"/>
      <c r="M24" s="646">
        <v>66524.256899999993</v>
      </c>
      <c r="N24" s="147"/>
      <c r="O24" s="646">
        <v>40393.829215999998</v>
      </c>
      <c r="P24" s="147"/>
      <c r="Q24" s="646">
        <v>64498.360289999997</v>
      </c>
      <c r="R24" s="109"/>
      <c r="S24" s="646">
        <v>68624.040999999997</v>
      </c>
      <c r="T24" s="147"/>
      <c r="U24" s="147"/>
      <c r="V24" s="632"/>
      <c r="W24" s="646">
        <v>67842.58189999999</v>
      </c>
      <c r="X24" s="147"/>
      <c r="Y24" s="646">
        <v>40393.829215999998</v>
      </c>
      <c r="Z24" s="147"/>
      <c r="AA24" s="646">
        <v>65165.23029</v>
      </c>
      <c r="AB24" s="109"/>
      <c r="AC24" s="646">
        <v>69262.046000000002</v>
      </c>
      <c r="AD24" s="147"/>
      <c r="AE24" s="147"/>
      <c r="AF24" s="142"/>
      <c r="AH24" s="123"/>
      <c r="AI24" s="123"/>
      <c r="AJ24" s="123"/>
    </row>
    <row r="25" spans="1:36" s="64" customFormat="1" ht="9.75" customHeight="1" x14ac:dyDescent="0.2">
      <c r="A25" s="732"/>
      <c r="B25" s="411" t="s">
        <v>81</v>
      </c>
      <c r="C25" s="646"/>
      <c r="D25" s="360"/>
      <c r="E25" s="646"/>
      <c r="F25" s="360"/>
      <c r="G25" s="646"/>
      <c r="H25" s="109"/>
      <c r="I25" s="646"/>
      <c r="J25" s="147"/>
      <c r="K25" s="147"/>
      <c r="L25" s="147"/>
      <c r="M25" s="646"/>
      <c r="N25" s="360"/>
      <c r="O25" s="646"/>
      <c r="P25" s="360"/>
      <c r="Q25" s="646"/>
      <c r="R25" s="109"/>
      <c r="S25" s="646"/>
      <c r="T25" s="147"/>
      <c r="U25" s="147"/>
      <c r="V25" s="632"/>
      <c r="W25" s="646"/>
      <c r="X25" s="360"/>
      <c r="Y25" s="646"/>
      <c r="Z25" s="360"/>
      <c r="AA25" s="646"/>
      <c r="AB25" s="109"/>
      <c r="AC25" s="646"/>
      <c r="AD25" s="147"/>
      <c r="AE25" s="147"/>
      <c r="AF25" s="445"/>
      <c r="AH25" s="100"/>
    </row>
    <row r="26" spans="1:36" s="64" customFormat="1" ht="8.25" customHeight="1" x14ac:dyDescent="0.2">
      <c r="A26" s="732"/>
      <c r="B26" s="102"/>
      <c r="C26" s="374"/>
      <c r="D26" s="374"/>
      <c r="E26" s="374"/>
      <c r="F26" s="374"/>
      <c r="G26" s="374"/>
      <c r="H26" s="281"/>
      <c r="I26" s="374"/>
      <c r="J26" s="145"/>
      <c r="K26" s="145"/>
      <c r="L26" s="145"/>
      <c r="M26" s="374"/>
      <c r="N26" s="374"/>
      <c r="O26" s="374"/>
      <c r="P26" s="374"/>
      <c r="Q26" s="374"/>
      <c r="R26" s="281"/>
      <c r="S26" s="374"/>
      <c r="T26" s="145"/>
      <c r="U26" s="145"/>
      <c r="V26" s="633"/>
      <c r="W26" s="374"/>
      <c r="X26" s="374"/>
      <c r="Y26" s="374"/>
      <c r="Z26" s="374"/>
      <c r="AA26" s="374"/>
      <c r="AB26" s="281"/>
      <c r="AC26" s="374"/>
      <c r="AD26" s="145"/>
      <c r="AE26" s="145"/>
      <c r="AF26" s="446"/>
    </row>
    <row r="27" spans="1:36" s="64" customFormat="1" ht="12.75" customHeight="1" x14ac:dyDescent="0.2">
      <c r="A27" s="732"/>
      <c r="B27" s="410" t="s">
        <v>82</v>
      </c>
      <c r="C27" s="391">
        <f>SUM(C18:C24)</f>
        <v>1620.7249999999999</v>
      </c>
      <c r="D27" s="391"/>
      <c r="E27" s="391">
        <f>SUM(E18:E24)</f>
        <v>100.8</v>
      </c>
      <c r="F27" s="391"/>
      <c r="G27" s="391">
        <f>SUM(G18:G24)</f>
        <v>666.87</v>
      </c>
      <c r="H27" s="391"/>
      <c r="I27" s="391">
        <f>SUM(I18:I24)</f>
        <v>2286.0050000000001</v>
      </c>
      <c r="J27" s="391"/>
      <c r="K27" s="391"/>
      <c r="L27" s="391"/>
      <c r="M27" s="391">
        <f>SUM(M18:M24)</f>
        <v>107624.2726</v>
      </c>
      <c r="N27" s="391"/>
      <c r="O27" s="391">
        <f>SUM(O18:O24)</f>
        <v>79488.533916</v>
      </c>
      <c r="P27" s="391"/>
      <c r="Q27" s="391">
        <f>SUM(Q18:Q24)</f>
        <v>98635.097089999996</v>
      </c>
      <c r="R27" s="391"/>
      <c r="S27" s="391">
        <f>SUM(S18:S24)</f>
        <v>137737.52789999999</v>
      </c>
      <c r="T27" s="391"/>
      <c r="U27" s="391"/>
      <c r="V27" s="391"/>
      <c r="W27" s="391">
        <f>SUM(W18:W24)</f>
        <v>109244.99759999999</v>
      </c>
      <c r="X27" s="391"/>
      <c r="Y27" s="391">
        <f>SUM(Y18:Y24)</f>
        <v>79589.333916000003</v>
      </c>
      <c r="Z27" s="391"/>
      <c r="AA27" s="391">
        <f>SUM(AA18:AA24)</f>
        <v>99301.967089999991</v>
      </c>
      <c r="AB27" s="391"/>
      <c r="AC27" s="391">
        <f>SUM(AC18:AC24)</f>
        <v>140023.53289999999</v>
      </c>
      <c r="AD27" s="391"/>
      <c r="AE27" s="391">
        <f t="shared" ref="AE27" si="0">SUM(AE18:AE24)</f>
        <v>0</v>
      </c>
      <c r="AF27" s="142"/>
      <c r="AH27" s="100"/>
    </row>
    <row r="28" spans="1:36" s="64" customFormat="1" ht="11.25" customHeight="1" x14ac:dyDescent="0.2">
      <c r="A28" s="732"/>
      <c r="B28" s="411" t="s">
        <v>83</v>
      </c>
      <c r="I28" s="427"/>
      <c r="J28" s="427"/>
      <c r="K28" s="147"/>
      <c r="L28" s="136"/>
      <c r="M28" s="422"/>
      <c r="N28" s="422"/>
      <c r="O28" s="422"/>
      <c r="P28" s="422"/>
      <c r="Q28" s="422"/>
      <c r="R28" s="435"/>
      <c r="S28" s="435"/>
      <c r="T28" s="435"/>
      <c r="U28" s="435"/>
      <c r="V28" s="435"/>
      <c r="W28" s="422"/>
      <c r="X28" s="422"/>
      <c r="Y28" s="422"/>
      <c r="Z28" s="422"/>
      <c r="AA28" s="422"/>
      <c r="AB28" s="441"/>
      <c r="AC28" s="441"/>
      <c r="AD28" s="441"/>
      <c r="AE28" s="441"/>
      <c r="AF28" s="445"/>
    </row>
    <row r="29" spans="1:36" s="64" customFormat="1" ht="5.25" customHeight="1" thickBot="1" x14ac:dyDescent="0.25">
      <c r="A29" s="732"/>
      <c r="B29" s="412"/>
      <c r="C29" s="380"/>
      <c r="D29" s="380"/>
      <c r="E29" s="380"/>
      <c r="F29" s="380"/>
      <c r="G29" s="380"/>
      <c r="H29" s="380"/>
      <c r="I29" s="380"/>
      <c r="J29" s="380"/>
      <c r="K29" s="380"/>
      <c r="L29" s="379"/>
      <c r="M29" s="428"/>
      <c r="N29" s="428"/>
      <c r="O29" s="428"/>
      <c r="P29" s="428"/>
      <c r="Q29" s="428"/>
      <c r="R29" s="428"/>
      <c r="S29" s="428"/>
      <c r="T29" s="428"/>
      <c r="U29" s="428"/>
      <c r="V29" s="428"/>
      <c r="W29" s="436"/>
      <c r="X29" s="436"/>
      <c r="Y29" s="436"/>
      <c r="Z29" s="436"/>
      <c r="AA29" s="436"/>
      <c r="AB29" s="436"/>
      <c r="AC29" s="436"/>
      <c r="AD29" s="436"/>
      <c r="AE29" s="436"/>
      <c r="AF29" s="447"/>
    </row>
    <row r="30" spans="1:36" s="64" customFormat="1" ht="6.75" customHeight="1" thickBot="1" x14ac:dyDescent="0.25">
      <c r="A30" s="732"/>
      <c r="B30" s="413"/>
      <c r="M30" s="422"/>
      <c r="N30" s="422"/>
      <c r="O30" s="422"/>
      <c r="P30" s="422"/>
      <c r="Q30" s="422"/>
      <c r="R30" s="422"/>
      <c r="S30" s="422"/>
      <c r="T30" s="422"/>
      <c r="U30" s="422"/>
      <c r="V30" s="422"/>
      <c r="W30" s="422"/>
      <c r="X30" s="422"/>
      <c r="Y30" s="422"/>
      <c r="Z30" s="422"/>
      <c r="AA30" s="422"/>
      <c r="AB30" s="422"/>
      <c r="AC30" s="422"/>
      <c r="AD30" s="422"/>
      <c r="AE30" s="422"/>
    </row>
    <row r="31" spans="1:36" s="64" customFormat="1" ht="17.25" customHeight="1" x14ac:dyDescent="0.2">
      <c r="A31" s="732"/>
      <c r="B31" s="414" t="s">
        <v>84</v>
      </c>
      <c r="C31" s="415" t="s">
        <v>165</v>
      </c>
      <c r="D31" s="415"/>
      <c r="E31" s="415"/>
      <c r="F31" s="415"/>
      <c r="G31" s="415"/>
      <c r="H31" s="415"/>
      <c r="I31" s="230"/>
      <c r="J31" s="230"/>
      <c r="K31" s="230"/>
      <c r="L31" s="415"/>
      <c r="M31" s="624" t="s">
        <v>70</v>
      </c>
      <c r="N31" s="624"/>
      <c r="O31" s="624"/>
      <c r="P31" s="624"/>
      <c r="Q31" s="624"/>
      <c r="R31" s="624"/>
      <c r="S31" s="423"/>
      <c r="T31" s="423"/>
      <c r="U31" s="423"/>
      <c r="V31" s="423"/>
      <c r="W31" s="625" t="s">
        <v>13</v>
      </c>
      <c r="X31" s="625"/>
      <c r="Y31" s="625"/>
      <c r="Z31" s="625"/>
      <c r="AA31" s="625"/>
      <c r="AB31" s="625"/>
      <c r="AC31" s="423"/>
      <c r="AD31" s="423"/>
      <c r="AE31" s="423"/>
      <c r="AF31" s="442"/>
    </row>
    <row r="32" spans="1:36" s="64" customFormat="1" ht="12.75" customHeight="1" x14ac:dyDescent="0.2">
      <c r="A32" s="732"/>
      <c r="B32" s="416" t="s">
        <v>85</v>
      </c>
      <c r="C32" s="84" t="s">
        <v>166</v>
      </c>
      <c r="D32" s="84"/>
      <c r="E32" s="84"/>
      <c r="F32" s="84"/>
      <c r="G32" s="84"/>
      <c r="H32" s="84"/>
      <c r="I32" s="153"/>
      <c r="J32" s="153"/>
      <c r="K32" s="153"/>
      <c r="L32" s="84"/>
      <c r="M32" s="626" t="s">
        <v>73</v>
      </c>
      <c r="N32" s="626"/>
      <c r="O32" s="626"/>
      <c r="P32" s="626"/>
      <c r="Q32" s="626"/>
      <c r="R32" s="626"/>
      <c r="S32" s="398"/>
      <c r="T32" s="398"/>
      <c r="U32" s="398"/>
      <c r="V32" s="398"/>
      <c r="W32" s="396" t="s">
        <v>22</v>
      </c>
      <c r="X32" s="396"/>
      <c r="Y32" s="396"/>
      <c r="Z32" s="396"/>
      <c r="AA32" s="396"/>
      <c r="AB32" s="396"/>
      <c r="AC32" s="398"/>
      <c r="AD32" s="398"/>
      <c r="AE32" s="398"/>
      <c r="AF32" s="168"/>
    </row>
    <row r="33" spans="1:34" s="64" customFormat="1" ht="4.5" customHeight="1" x14ac:dyDescent="0.2">
      <c r="A33" s="732"/>
      <c r="B33" s="417"/>
      <c r="C33" s="257"/>
      <c r="D33" s="257"/>
      <c r="E33" s="257"/>
      <c r="F33" s="257"/>
      <c r="G33" s="257"/>
      <c r="H33" s="257"/>
      <c r="I33" s="257"/>
      <c r="J33" s="153"/>
      <c r="K33" s="153"/>
      <c r="L33" s="153"/>
      <c r="M33" s="397"/>
      <c r="N33" s="397"/>
      <c r="O33" s="397"/>
      <c r="P33" s="397"/>
      <c r="Q33" s="397"/>
      <c r="R33" s="397"/>
      <c r="S33" s="397"/>
      <c r="T33" s="398"/>
      <c r="U33" s="398"/>
      <c r="V33" s="398"/>
      <c r="W33" s="397"/>
      <c r="X33" s="397"/>
      <c r="Y33" s="397"/>
      <c r="Z33" s="397"/>
      <c r="AA33" s="397"/>
      <c r="AB33" s="397"/>
      <c r="AC33" s="397"/>
      <c r="AD33" s="397"/>
      <c r="AE33" s="398"/>
      <c r="AF33" s="168"/>
    </row>
    <row r="34" spans="1:34" s="64" customFormat="1" ht="3" customHeight="1" x14ac:dyDescent="0.2">
      <c r="A34" s="732"/>
      <c r="B34" s="151"/>
      <c r="C34" s="418"/>
      <c r="D34" s="418"/>
      <c r="E34" s="418"/>
      <c r="F34" s="418"/>
      <c r="G34" s="418"/>
      <c r="H34" s="418"/>
      <c r="I34" s="153"/>
      <c r="J34" s="153"/>
      <c r="K34" s="153"/>
      <c r="L34" s="153"/>
      <c r="M34" s="398"/>
      <c r="N34" s="398"/>
      <c r="O34" s="398"/>
      <c r="P34" s="398"/>
      <c r="Q34" s="398"/>
      <c r="R34" s="398"/>
      <c r="S34" s="398"/>
      <c r="T34" s="398"/>
      <c r="U34" s="398"/>
      <c r="V34" s="398"/>
      <c r="W34" s="627"/>
      <c r="X34" s="627"/>
      <c r="Y34" s="627"/>
      <c r="Z34" s="627"/>
      <c r="AA34" s="627"/>
      <c r="AB34" s="627"/>
      <c r="AC34" s="627"/>
      <c r="AD34" s="398"/>
      <c r="AE34" s="398"/>
      <c r="AF34" s="168"/>
    </row>
    <row r="35" spans="1:34" s="64" customFormat="1" ht="10.5" customHeight="1" x14ac:dyDescent="0.2">
      <c r="A35" s="732"/>
      <c r="B35" s="151"/>
      <c r="C35" s="129" t="s">
        <v>425</v>
      </c>
      <c r="D35" s="129"/>
      <c r="E35" s="129">
        <v>2021</v>
      </c>
      <c r="F35" s="129"/>
      <c r="G35" s="129">
        <v>2020</v>
      </c>
      <c r="H35" s="129"/>
      <c r="I35" s="129">
        <v>2019</v>
      </c>
      <c r="J35" s="276"/>
      <c r="K35" s="276"/>
      <c r="L35" s="80"/>
      <c r="M35" s="129" t="s">
        <v>425</v>
      </c>
      <c r="N35" s="129"/>
      <c r="O35" s="129">
        <v>2021</v>
      </c>
      <c r="P35" s="129"/>
      <c r="Q35" s="129">
        <v>2020</v>
      </c>
      <c r="R35" s="129"/>
      <c r="S35" s="129">
        <v>2019</v>
      </c>
      <c r="T35" s="628"/>
      <c r="U35" s="628"/>
      <c r="V35" s="628"/>
      <c r="W35" s="129" t="s">
        <v>425</v>
      </c>
      <c r="X35" s="129"/>
      <c r="Y35" s="129">
        <v>2021</v>
      </c>
      <c r="Z35" s="129"/>
      <c r="AA35" s="129">
        <v>2020</v>
      </c>
      <c r="AB35" s="129"/>
      <c r="AC35" s="129">
        <v>2019</v>
      </c>
      <c r="AD35" s="628"/>
      <c r="AE35" s="398"/>
      <c r="AF35" s="168"/>
    </row>
    <row r="36" spans="1:34" s="64" customFormat="1" ht="6.75" customHeight="1" x14ac:dyDescent="0.2">
      <c r="A36" s="732"/>
      <c r="B36" s="255"/>
      <c r="C36" s="88"/>
      <c r="D36" s="88"/>
      <c r="E36" s="88"/>
      <c r="F36" s="88"/>
      <c r="G36" s="88"/>
      <c r="H36" s="88"/>
      <c r="I36" s="88"/>
      <c r="J36" s="88"/>
      <c r="K36" s="88"/>
      <c r="L36" s="88"/>
      <c r="M36" s="429"/>
      <c r="N36" s="429"/>
      <c r="O36" s="429"/>
      <c r="P36" s="429"/>
      <c r="Q36" s="429"/>
      <c r="R36" s="429"/>
      <c r="S36" s="429"/>
      <c r="T36" s="429"/>
      <c r="U36" s="429"/>
      <c r="V36" s="429"/>
      <c r="W36" s="88"/>
      <c r="X36" s="429"/>
      <c r="Y36" s="88"/>
      <c r="Z36" s="429"/>
      <c r="AA36" s="88"/>
      <c r="AB36" s="429"/>
      <c r="AC36" s="429"/>
      <c r="AD36" s="429"/>
      <c r="AE36" s="429"/>
      <c r="AF36" s="280"/>
    </row>
    <row r="37" spans="1:34" s="64" customFormat="1" ht="6" customHeight="1" x14ac:dyDescent="0.2">
      <c r="A37" s="732"/>
      <c r="B37" s="95"/>
      <c r="C37" s="71"/>
      <c r="D37" s="71"/>
      <c r="E37" s="71"/>
      <c r="F37" s="71"/>
      <c r="G37" s="71"/>
      <c r="H37" s="71"/>
      <c r="I37" s="71"/>
      <c r="J37" s="356"/>
      <c r="K37" s="356"/>
      <c r="L37" s="356"/>
      <c r="M37" s="71"/>
      <c r="N37" s="430"/>
      <c r="O37" s="71"/>
      <c r="P37" s="430"/>
      <c r="Q37" s="71"/>
      <c r="R37" s="430"/>
      <c r="S37" s="430"/>
      <c r="T37" s="430"/>
      <c r="U37" s="430"/>
      <c r="V37" s="430"/>
      <c r="W37" s="71"/>
      <c r="X37" s="430"/>
      <c r="Y37" s="71"/>
      <c r="Z37" s="430"/>
      <c r="AA37" s="71"/>
      <c r="AB37" s="430"/>
      <c r="AC37" s="430"/>
      <c r="AD37" s="430"/>
      <c r="AE37" s="441"/>
      <c r="AF37" s="142"/>
    </row>
    <row r="38" spans="1:34" s="64" customFormat="1" ht="11.25" x14ac:dyDescent="0.2">
      <c r="A38" s="732"/>
      <c r="B38" s="419" t="s">
        <v>167</v>
      </c>
      <c r="C38" s="360">
        <v>2222</v>
      </c>
      <c r="E38" s="360">
        <v>8160</v>
      </c>
      <c r="G38" s="360">
        <v>6770</v>
      </c>
      <c r="I38" s="360">
        <v>924.12</v>
      </c>
      <c r="J38" s="147"/>
      <c r="K38" s="147"/>
      <c r="L38" s="136"/>
      <c r="M38" s="360">
        <v>106612.23</v>
      </c>
      <c r="N38" s="109"/>
      <c r="O38" s="360">
        <v>80551.66412999999</v>
      </c>
      <c r="P38" s="109"/>
      <c r="Q38" s="360">
        <v>29800.569629999998</v>
      </c>
      <c r="R38" s="109"/>
      <c r="S38" s="360">
        <v>46210.189619999997</v>
      </c>
      <c r="T38" s="437"/>
      <c r="U38" s="437"/>
      <c r="V38" s="437"/>
      <c r="W38" s="147">
        <v>108834.23</v>
      </c>
      <c r="X38" s="109"/>
      <c r="Y38" s="147">
        <v>88711.66412999999</v>
      </c>
      <c r="Z38" s="109"/>
      <c r="AA38" s="147">
        <v>36570.569629999998</v>
      </c>
      <c r="AB38" s="109"/>
      <c r="AC38" s="147">
        <v>47134.30962</v>
      </c>
      <c r="AD38" s="441"/>
      <c r="AE38" s="422"/>
      <c r="AF38" s="142"/>
      <c r="AH38" s="175"/>
    </row>
    <row r="39" spans="1:34" s="64" customFormat="1" ht="9.75" customHeight="1" x14ac:dyDescent="0.2">
      <c r="A39" s="732"/>
      <c r="B39" s="420" t="s">
        <v>168</v>
      </c>
      <c r="C39" s="646"/>
      <c r="E39" s="646"/>
      <c r="G39" s="646"/>
      <c r="I39" s="147"/>
      <c r="J39" s="147"/>
      <c r="K39" s="147"/>
      <c r="L39" s="136"/>
      <c r="M39" s="646"/>
      <c r="N39" s="109"/>
      <c r="O39" s="646"/>
      <c r="P39" s="109"/>
      <c r="Q39" s="646"/>
      <c r="R39" s="109"/>
      <c r="S39" s="147"/>
      <c r="T39" s="430"/>
      <c r="U39" s="437"/>
      <c r="V39" s="438"/>
      <c r="W39" s="147"/>
      <c r="X39" s="181"/>
      <c r="Y39" s="147"/>
      <c r="Z39" s="181"/>
      <c r="AA39" s="147"/>
      <c r="AB39" s="181"/>
      <c r="AC39" s="147"/>
      <c r="AD39" s="430"/>
      <c r="AE39" s="422"/>
      <c r="AF39" s="142"/>
      <c r="AH39" s="175"/>
    </row>
    <row r="40" spans="1:34" s="64" customFormat="1" ht="14.25" customHeight="1" x14ac:dyDescent="0.2">
      <c r="A40" s="732"/>
      <c r="B40" s="419" t="s">
        <v>169</v>
      </c>
      <c r="C40" s="360">
        <v>0</v>
      </c>
      <c r="E40" s="360">
        <v>7.0110000000000001</v>
      </c>
      <c r="G40" s="360">
        <v>596.99199999999996</v>
      </c>
      <c r="I40" s="360">
        <v>1.6059000000000001</v>
      </c>
      <c r="J40" s="147"/>
      <c r="K40" s="147"/>
      <c r="L40" s="136"/>
      <c r="M40" s="360">
        <v>286943.24635000003</v>
      </c>
      <c r="N40" s="109"/>
      <c r="O40" s="360">
        <v>337247.45150000002</v>
      </c>
      <c r="P40" s="109"/>
      <c r="Q40" s="360">
        <v>347713.67448000005</v>
      </c>
      <c r="R40" s="109"/>
      <c r="S40" s="360">
        <v>312004.7708</v>
      </c>
      <c r="T40" s="437"/>
      <c r="U40" s="437"/>
      <c r="V40" s="437"/>
      <c r="W40" s="147">
        <v>286943.24635000003</v>
      </c>
      <c r="X40" s="109"/>
      <c r="Y40" s="147">
        <v>337254.46250000002</v>
      </c>
      <c r="Z40" s="109"/>
      <c r="AA40" s="147">
        <v>348310.66648000007</v>
      </c>
      <c r="AB40" s="109"/>
      <c r="AC40" s="147">
        <v>312006.37670000002</v>
      </c>
      <c r="AD40" s="441"/>
      <c r="AE40" s="422"/>
      <c r="AF40" s="142"/>
      <c r="AH40" s="175"/>
    </row>
    <row r="41" spans="1:34" s="64" customFormat="1" ht="9.75" customHeight="1" x14ac:dyDescent="0.2">
      <c r="A41" s="732"/>
      <c r="B41" s="420" t="s">
        <v>170</v>
      </c>
      <c r="C41" s="646"/>
      <c r="E41" s="646"/>
      <c r="G41" s="646"/>
      <c r="I41" s="147"/>
      <c r="J41" s="147"/>
      <c r="K41" s="147"/>
      <c r="L41" s="136"/>
      <c r="M41" s="646"/>
      <c r="N41" s="109"/>
      <c r="O41" s="646"/>
      <c r="P41" s="109"/>
      <c r="Q41" s="646"/>
      <c r="R41" s="109"/>
      <c r="S41" s="147"/>
      <c r="T41" s="437"/>
      <c r="U41" s="437"/>
      <c r="V41" s="437"/>
      <c r="W41" s="147"/>
      <c r="X41" s="109"/>
      <c r="Y41" s="147"/>
      <c r="Z41" s="109"/>
      <c r="AA41" s="147"/>
      <c r="AB41" s="109"/>
      <c r="AC41" s="147"/>
      <c r="AD41" s="441"/>
      <c r="AE41" s="422"/>
      <c r="AF41" s="142"/>
      <c r="AH41" s="175"/>
    </row>
    <row r="42" spans="1:34" s="64" customFormat="1" ht="14.25" customHeight="1" x14ac:dyDescent="0.2">
      <c r="A42" s="732"/>
      <c r="B42" s="410" t="s">
        <v>163</v>
      </c>
      <c r="C42" s="360">
        <v>3101.6250599999998</v>
      </c>
      <c r="E42" s="360">
        <v>262.18599999999998</v>
      </c>
      <c r="G42" s="360">
        <v>317.76499999999999</v>
      </c>
      <c r="I42" s="360">
        <v>1.2</v>
      </c>
      <c r="J42" s="147"/>
      <c r="K42" s="147"/>
      <c r="L42" s="136"/>
      <c r="M42" s="360">
        <v>140643.14006999999</v>
      </c>
      <c r="N42" s="109"/>
      <c r="O42" s="360">
        <v>165250.92099000001</v>
      </c>
      <c r="P42" s="109"/>
      <c r="Q42" s="360">
        <v>192547.68445000003</v>
      </c>
      <c r="R42" s="109"/>
      <c r="S42" s="360">
        <v>226200.41692000002</v>
      </c>
      <c r="T42" s="437"/>
      <c r="U42" s="437"/>
      <c r="V42" s="437"/>
      <c r="W42" s="147">
        <v>143744.76512999999</v>
      </c>
      <c r="X42" s="109"/>
      <c r="Y42" s="147">
        <v>165513.10699</v>
      </c>
      <c r="Z42" s="109"/>
      <c r="AA42" s="147">
        <v>192865.44945000004</v>
      </c>
      <c r="AB42" s="109"/>
      <c r="AC42" s="147">
        <v>226201.61692000003</v>
      </c>
      <c r="AD42" s="441"/>
      <c r="AE42" s="422"/>
      <c r="AF42" s="142"/>
      <c r="AH42" s="175"/>
    </row>
    <row r="43" spans="1:34" s="64" customFormat="1" ht="11.25" customHeight="1" x14ac:dyDescent="0.2">
      <c r="A43" s="732"/>
      <c r="B43" s="411" t="s">
        <v>164</v>
      </c>
      <c r="J43" s="147"/>
      <c r="K43" s="147"/>
      <c r="L43" s="136"/>
      <c r="N43" s="109"/>
      <c r="P43" s="109"/>
      <c r="R43" s="109"/>
      <c r="T43" s="437"/>
      <c r="U43" s="437"/>
      <c r="V43" s="439"/>
      <c r="W43" s="147"/>
      <c r="X43" s="109"/>
      <c r="Y43" s="147"/>
      <c r="Z43" s="109"/>
      <c r="AA43" s="147"/>
      <c r="AB43" s="109"/>
      <c r="AC43" s="147"/>
      <c r="AD43" s="441"/>
      <c r="AE43" s="422"/>
      <c r="AF43" s="142"/>
    </row>
    <row r="44" spans="1:34" s="64" customFormat="1" ht="14.25" customHeight="1" x14ac:dyDescent="0.2">
      <c r="A44" s="732"/>
      <c r="B44" s="419" t="s">
        <v>171</v>
      </c>
      <c r="C44" s="646">
        <v>6345.4272000000001</v>
      </c>
      <c r="E44" s="646">
        <v>12048.334000000001</v>
      </c>
      <c r="G44" s="646">
        <v>18510.659159999999</v>
      </c>
      <c r="I44" s="147">
        <v>7538.4926999999998</v>
      </c>
      <c r="J44" s="147"/>
      <c r="K44" s="147"/>
      <c r="L44" s="136"/>
      <c r="M44" s="646">
        <v>619722.50390600006</v>
      </c>
      <c r="N44" s="109"/>
      <c r="O44" s="646">
        <v>603773.38511999999</v>
      </c>
      <c r="P44" s="109"/>
      <c r="Q44" s="646">
        <v>625635.37345000007</v>
      </c>
      <c r="R44" s="109"/>
      <c r="S44" s="147">
        <v>489819.25900000002</v>
      </c>
      <c r="T44" s="437"/>
      <c r="U44" s="437"/>
      <c r="V44" s="437"/>
      <c r="W44" s="147">
        <v>626067.93110600009</v>
      </c>
      <c r="X44" s="109"/>
      <c r="Y44" s="147">
        <v>615821.71912000002</v>
      </c>
      <c r="Z44" s="109"/>
      <c r="AA44" s="147">
        <v>644146.03261000011</v>
      </c>
      <c r="AB44" s="109"/>
      <c r="AC44" s="147">
        <v>497357.75170000002</v>
      </c>
      <c r="AD44" s="441"/>
      <c r="AE44" s="422"/>
      <c r="AF44" s="142"/>
    </row>
    <row r="45" spans="1:34" s="64" customFormat="1" ht="9.75" customHeight="1" x14ac:dyDescent="0.2">
      <c r="A45" s="732"/>
      <c r="B45" s="420" t="s">
        <v>172</v>
      </c>
      <c r="C45" s="542"/>
      <c r="D45" s="542"/>
      <c r="E45" s="542"/>
      <c r="F45" s="542"/>
      <c r="G45" s="542"/>
      <c r="H45" s="542"/>
      <c r="I45" s="542"/>
      <c r="J45" s="472"/>
      <c r="K45" s="472"/>
      <c r="L45" s="136"/>
      <c r="M45" s="542"/>
      <c r="N45" s="360"/>
      <c r="O45" s="542"/>
      <c r="P45" s="360"/>
      <c r="Q45" s="542"/>
      <c r="R45" s="360"/>
      <c r="S45" s="360"/>
      <c r="T45" s="422"/>
      <c r="U45" s="422"/>
      <c r="V45" s="422"/>
      <c r="W45" s="542"/>
      <c r="X45" s="127"/>
      <c r="Y45" s="542"/>
      <c r="Z45" s="127"/>
      <c r="AA45" s="542"/>
      <c r="AB45" s="127"/>
      <c r="AC45" s="127"/>
      <c r="AD45" s="422"/>
      <c r="AE45" s="422"/>
      <c r="AF45" s="142"/>
    </row>
    <row r="46" spans="1:34" s="64" customFormat="1" ht="6" customHeight="1" x14ac:dyDescent="0.2">
      <c r="A46" s="732"/>
      <c r="B46" s="420"/>
      <c r="C46" s="427"/>
      <c r="D46" s="427"/>
      <c r="E46" s="427"/>
      <c r="F46" s="427"/>
      <c r="G46" s="427"/>
      <c r="H46" s="427"/>
      <c r="I46" s="427"/>
      <c r="J46" s="472"/>
      <c r="K46" s="472"/>
      <c r="L46" s="136"/>
      <c r="M46" s="427"/>
      <c r="N46" s="360"/>
      <c r="O46" s="427"/>
      <c r="P46" s="360"/>
      <c r="Q46" s="427"/>
      <c r="R46" s="360"/>
      <c r="S46" s="360"/>
      <c r="T46" s="422"/>
      <c r="U46" s="422"/>
      <c r="V46" s="422"/>
      <c r="W46" s="427"/>
      <c r="X46" s="127"/>
      <c r="Y46" s="427"/>
      <c r="Z46" s="127"/>
      <c r="AA46" s="427"/>
      <c r="AB46" s="127"/>
      <c r="AC46" s="360"/>
      <c r="AD46" s="422"/>
      <c r="AE46" s="422"/>
      <c r="AF46" s="142"/>
    </row>
    <row r="47" spans="1:34" s="64" customFormat="1" ht="6" customHeight="1" x14ac:dyDescent="0.2">
      <c r="A47" s="732"/>
      <c r="B47" s="102"/>
      <c r="C47" s="661"/>
      <c r="D47" s="661"/>
      <c r="E47" s="661"/>
      <c r="F47" s="661"/>
      <c r="G47" s="661"/>
      <c r="H47" s="661"/>
      <c r="I47" s="661"/>
      <c r="J47" s="662"/>
      <c r="K47" s="662"/>
      <c r="L47" s="386"/>
      <c r="M47" s="661"/>
      <c r="N47" s="374"/>
      <c r="O47" s="661"/>
      <c r="P47" s="374"/>
      <c r="Q47" s="661"/>
      <c r="R47" s="374"/>
      <c r="S47" s="374"/>
      <c r="T47" s="448"/>
      <c r="U47" s="448"/>
      <c r="V47" s="448"/>
      <c r="W47" s="661"/>
      <c r="X47" s="126"/>
      <c r="Y47" s="661"/>
      <c r="Z47" s="126"/>
      <c r="AA47" s="661"/>
      <c r="AB47" s="126"/>
      <c r="AC47" s="126"/>
      <c r="AD47" s="448"/>
      <c r="AE47" s="448"/>
      <c r="AF47" s="146"/>
    </row>
    <row r="48" spans="1:34" s="64" customFormat="1" ht="1.5" customHeight="1" x14ac:dyDescent="0.2">
      <c r="A48" s="732"/>
      <c r="B48" s="95"/>
      <c r="C48" s="427"/>
      <c r="D48" s="427"/>
      <c r="E48" s="427"/>
      <c r="F48" s="427"/>
      <c r="G48" s="427"/>
      <c r="H48" s="427"/>
      <c r="I48" s="427"/>
      <c r="J48" s="472"/>
      <c r="K48" s="472"/>
      <c r="L48" s="136"/>
      <c r="M48" s="427"/>
      <c r="N48" s="360"/>
      <c r="O48" s="427"/>
      <c r="P48" s="360"/>
      <c r="Q48" s="427"/>
      <c r="R48" s="360"/>
      <c r="S48" s="360"/>
      <c r="T48" s="422"/>
      <c r="U48" s="422"/>
      <c r="V48" s="422"/>
      <c r="W48" s="427"/>
      <c r="X48" s="127"/>
      <c r="Y48" s="427"/>
      <c r="Z48" s="127"/>
      <c r="AA48" s="427"/>
      <c r="AB48" s="127"/>
      <c r="AC48" s="127">
        <v>14029</v>
      </c>
      <c r="AD48" s="422"/>
      <c r="AE48" s="422"/>
      <c r="AF48" s="142"/>
    </row>
    <row r="49" spans="1:32" s="64" customFormat="1" ht="12.75" customHeight="1" x14ac:dyDescent="0.2">
      <c r="A49" s="732"/>
      <c r="B49" s="419" t="s">
        <v>86</v>
      </c>
      <c r="C49" s="390">
        <f>SUM(C37:C44)</f>
        <v>11669.05226</v>
      </c>
      <c r="D49" s="111"/>
      <c r="E49" s="390">
        <f>SUM(E37:E44)</f>
        <v>20477.531000000003</v>
      </c>
      <c r="F49" s="111"/>
      <c r="G49" s="390">
        <f>SUM(G37:G44)</f>
        <v>26195.416160000001</v>
      </c>
      <c r="H49" s="111"/>
      <c r="I49" s="431">
        <f>SUM(I38:I44)</f>
        <v>8465.4185999999991</v>
      </c>
      <c r="J49" s="660"/>
      <c r="K49" s="660"/>
      <c r="L49" s="431"/>
      <c r="M49" s="390">
        <f>SUM(M37:M44)</f>
        <v>1153921.120326</v>
      </c>
      <c r="N49" s="338"/>
      <c r="O49" s="390">
        <f>SUM(O37:O44)</f>
        <v>1186823.4217400001</v>
      </c>
      <c r="P49" s="338"/>
      <c r="Q49" s="390">
        <f>SUM(Q37:Q44)</f>
        <v>1195697.3020100002</v>
      </c>
      <c r="R49" s="338"/>
      <c r="S49" s="390">
        <f>SUM(S37:S44)</f>
        <v>1074234.63634</v>
      </c>
      <c r="T49" s="440"/>
      <c r="U49" s="440"/>
      <c r="V49" s="440"/>
      <c r="W49" s="390">
        <f>SUM(W38:W44)</f>
        <v>1165590.1725860001</v>
      </c>
      <c r="X49" s="338"/>
      <c r="Y49" s="390">
        <f>SUM(Y38:Y44)</f>
        <v>1207300.9527400001</v>
      </c>
      <c r="Z49" s="338"/>
      <c r="AA49" s="390">
        <f>SUM(AA38:AA44)</f>
        <v>1221892.7181700002</v>
      </c>
      <c r="AB49" s="338"/>
      <c r="AC49" s="390">
        <f>SUM(AC38:AC44)</f>
        <v>1082700.0549400002</v>
      </c>
      <c r="AD49" s="441"/>
      <c r="AE49" s="422"/>
      <c r="AF49" s="142"/>
    </row>
    <row r="50" spans="1:32" s="64" customFormat="1" ht="9" customHeight="1" x14ac:dyDescent="0.2">
      <c r="A50" s="732"/>
      <c r="B50" s="421" t="s">
        <v>87</v>
      </c>
      <c r="C50" s="136"/>
      <c r="D50" s="136"/>
      <c r="E50" s="136"/>
      <c r="F50" s="136"/>
      <c r="G50" s="109"/>
      <c r="H50" s="136"/>
      <c r="I50" s="427"/>
      <c r="J50" s="427"/>
      <c r="K50" s="427"/>
      <c r="L50" s="136"/>
      <c r="M50" s="441"/>
      <c r="N50" s="441"/>
      <c r="O50" s="441"/>
      <c r="P50" s="441"/>
      <c r="Q50" s="441"/>
      <c r="R50" s="441"/>
      <c r="S50" s="441"/>
      <c r="T50" s="441"/>
      <c r="U50" s="441"/>
      <c r="V50" s="441"/>
      <c r="W50" s="441"/>
      <c r="X50" s="441"/>
      <c r="Y50" s="441"/>
      <c r="Z50" s="441"/>
      <c r="AA50" s="441"/>
      <c r="AB50" s="441"/>
      <c r="AC50" s="422"/>
      <c r="AD50" s="422"/>
      <c r="AE50" s="422"/>
      <c r="AF50" s="142"/>
    </row>
    <row r="51" spans="1:32" s="64" customFormat="1" ht="7.5" customHeight="1" thickBot="1" x14ac:dyDescent="0.25">
      <c r="A51" s="732"/>
      <c r="B51" s="114"/>
      <c r="C51" s="118"/>
      <c r="D51" s="118"/>
      <c r="E51" s="118"/>
      <c r="F51" s="118"/>
      <c r="G51" s="118"/>
      <c r="H51" s="118"/>
      <c r="I51" s="118"/>
      <c r="J51" s="118"/>
      <c r="K51" s="118"/>
      <c r="L51" s="269"/>
      <c r="M51" s="432"/>
      <c r="N51" s="432"/>
      <c r="O51" s="432"/>
      <c r="P51" s="432"/>
      <c r="Q51" s="432"/>
      <c r="R51" s="432"/>
      <c r="S51" s="432"/>
      <c r="T51" s="432"/>
      <c r="U51" s="432"/>
      <c r="V51" s="432"/>
      <c r="W51" s="432"/>
      <c r="X51" s="432"/>
      <c r="Y51" s="432"/>
      <c r="Z51" s="432"/>
      <c r="AA51" s="432"/>
      <c r="AB51" s="432"/>
      <c r="AC51" s="432"/>
      <c r="AD51" s="432"/>
      <c r="AE51" s="432"/>
      <c r="AF51" s="150"/>
    </row>
    <row r="52" spans="1:32" ht="15" customHeight="1" x14ac:dyDescent="0.2">
      <c r="A52" s="732"/>
      <c r="B52" s="111" t="s">
        <v>173</v>
      </c>
    </row>
    <row r="53" spans="1:32" ht="11.25" customHeight="1" x14ac:dyDescent="0.2">
      <c r="B53" s="111" t="s">
        <v>174</v>
      </c>
    </row>
    <row r="54" spans="1:32" ht="11.25" customHeight="1" x14ac:dyDescent="0.2">
      <c r="B54" s="111" t="s">
        <v>175</v>
      </c>
    </row>
    <row r="55" spans="1:32" ht="11.25" customHeight="1" x14ac:dyDescent="0.2">
      <c r="B55" s="111" t="s">
        <v>176</v>
      </c>
    </row>
    <row r="56" spans="1:32" x14ac:dyDescent="0.2">
      <c r="B56" s="111"/>
    </row>
  </sheetData>
  <mergeCells count="6">
    <mergeCell ref="A3:A52"/>
    <mergeCell ref="AC3:AF3"/>
    <mergeCell ref="AC4:AF4"/>
    <mergeCell ref="E11:G11"/>
    <mergeCell ref="O11:Q11"/>
    <mergeCell ref="Y11:AA11"/>
  </mergeCells>
  <printOptions verticalCentered="1"/>
  <pageMargins left="0.11811023622047245" right="0.19685039370078741" top="0.51181102362204722" bottom="0.51181102362204722" header="0.51181102362204722" footer="0.51181102362204722"/>
  <pageSetup paperSize="9" scale="8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L58"/>
  <sheetViews>
    <sheetView zoomScaleNormal="100" zoomScaleSheetLayoutView="100" workbookViewId="0"/>
  </sheetViews>
  <sheetFormatPr defaultColWidth="7.7109375" defaultRowHeight="11.25" x14ac:dyDescent="0.2"/>
  <cols>
    <col min="1" max="1" width="4.28515625" style="64" customWidth="1"/>
    <col min="2" max="2" width="6" style="64" customWidth="1"/>
    <col min="3" max="3" width="3.28515625" style="64" customWidth="1"/>
    <col min="4" max="4" width="2.42578125" style="64" customWidth="1"/>
    <col min="5" max="5" width="2.28515625" style="64" customWidth="1"/>
    <col min="6" max="6" width="7.42578125" style="64" customWidth="1"/>
    <col min="7" max="7" width="6.5703125" style="69" customWidth="1"/>
    <col min="8" max="8" width="0.7109375" style="69" customWidth="1"/>
    <col min="9" max="9" width="6.7109375" style="69" customWidth="1"/>
    <col min="10" max="10" width="0.7109375" style="69" customWidth="1"/>
    <col min="11" max="11" width="6.7109375" style="69" bestFit="1" customWidth="1"/>
    <col min="12" max="12" width="0.7109375" style="64" customWidth="1"/>
    <col min="13" max="13" width="8.42578125" style="64" customWidth="1"/>
    <col min="14" max="14" width="0.7109375" style="64" customWidth="1"/>
    <col min="15" max="15" width="7.7109375" style="64" customWidth="1"/>
    <col min="16" max="16" width="1" style="64" customWidth="1"/>
    <col min="17" max="17" width="9" style="69" customWidth="1"/>
    <col min="18" max="18" width="0.7109375" style="69" customWidth="1"/>
    <col min="19" max="19" width="9" style="69" customWidth="1"/>
    <col min="20" max="20" width="0.7109375" style="69" customWidth="1"/>
    <col min="21" max="21" width="9" style="69" bestFit="1" customWidth="1"/>
    <col min="22" max="22" width="0.7109375" style="64" customWidth="1"/>
    <col min="23" max="23" width="9" style="64" bestFit="1" customWidth="1"/>
    <col min="24" max="24" width="0.7109375" style="64" customWidth="1"/>
    <col min="25" max="25" width="10.5703125" style="64" customWidth="1"/>
    <col min="26" max="26" width="0.85546875" style="64" customWidth="1"/>
    <col min="27" max="27" width="9" style="69" customWidth="1"/>
    <col min="28" max="28" width="0.7109375" style="69" customWidth="1"/>
    <col min="29" max="29" width="9" style="69" customWidth="1"/>
    <col min="30" max="30" width="0.7109375" style="69" customWidth="1"/>
    <col min="31" max="31" width="9" style="69" bestFit="1" customWidth="1"/>
    <col min="32" max="32" width="1.28515625" style="64" customWidth="1"/>
    <col min="33" max="33" width="8.7109375" style="64" customWidth="1"/>
    <col min="34" max="34" width="0.7109375" style="64" customWidth="1"/>
    <col min="35" max="35" width="9" style="64" bestFit="1" customWidth="1"/>
    <col min="36" max="36" width="0.7109375" style="64" customWidth="1"/>
    <col min="37" max="37" width="7.7109375" style="64"/>
    <col min="38" max="39" width="9.7109375" style="64" bestFit="1" customWidth="1"/>
    <col min="40" max="16384" width="7.7109375" style="64"/>
  </cols>
  <sheetData>
    <row r="1" spans="1:36" ht="12" customHeight="1" x14ac:dyDescent="0.2">
      <c r="B1" s="365" t="s">
        <v>177</v>
      </c>
      <c r="D1" s="71"/>
      <c r="E1" s="71"/>
      <c r="F1" s="74"/>
      <c r="H1" s="74"/>
      <c r="I1" s="74"/>
      <c r="J1" s="74"/>
      <c r="K1" s="74"/>
      <c r="L1" s="71"/>
      <c r="M1" s="71"/>
      <c r="N1" s="71"/>
      <c r="O1" s="71"/>
      <c r="P1" s="71"/>
      <c r="Q1" s="74"/>
      <c r="R1" s="74"/>
      <c r="S1" s="74"/>
      <c r="T1" s="74"/>
      <c r="U1" s="74"/>
      <c r="V1" s="71"/>
      <c r="W1" s="71"/>
      <c r="X1" s="71"/>
      <c r="Y1" s="71"/>
      <c r="Z1" s="71"/>
      <c r="AA1" s="74"/>
      <c r="AB1" s="74"/>
      <c r="AC1" s="74"/>
      <c r="AD1" s="74"/>
      <c r="AE1" s="74"/>
      <c r="AF1" s="71"/>
      <c r="AG1" s="71"/>
      <c r="AH1" s="71"/>
      <c r="AI1" s="71"/>
      <c r="AJ1" s="71"/>
    </row>
    <row r="2" spans="1:36" ht="12" customHeight="1" x14ac:dyDescent="0.2">
      <c r="B2" s="72" t="s">
        <v>178</v>
      </c>
      <c r="D2" s="71"/>
      <c r="E2" s="71"/>
      <c r="F2" s="71"/>
      <c r="G2" s="74"/>
      <c r="H2" s="74"/>
      <c r="I2" s="74"/>
      <c r="J2" s="74"/>
      <c r="K2" s="74"/>
      <c r="L2" s="71"/>
      <c r="M2" s="71"/>
      <c r="N2" s="71"/>
      <c r="O2" s="71"/>
      <c r="P2" s="71"/>
      <c r="Q2" s="74"/>
      <c r="R2" s="74"/>
      <c r="S2" s="74"/>
      <c r="T2" s="74"/>
      <c r="U2" s="74"/>
      <c r="V2" s="71"/>
      <c r="W2" s="71"/>
      <c r="X2" s="71"/>
      <c r="Y2" s="71"/>
      <c r="Z2" s="71"/>
      <c r="AA2" s="74"/>
      <c r="AB2" s="74"/>
      <c r="AC2" s="74"/>
      <c r="AD2" s="74"/>
      <c r="AE2" s="74"/>
      <c r="AF2" s="71"/>
      <c r="AG2" s="71"/>
      <c r="AH2" s="71"/>
      <c r="AI2" s="71"/>
      <c r="AJ2" s="71"/>
    </row>
    <row r="3" spans="1:36" ht="12" customHeight="1" x14ac:dyDescent="0.2">
      <c r="B3" s="71"/>
      <c r="C3" s="71"/>
      <c r="D3" s="71"/>
      <c r="E3" s="71"/>
      <c r="F3" s="71"/>
      <c r="G3" s="74"/>
      <c r="H3" s="74"/>
      <c r="I3" s="74"/>
      <c r="J3" s="74"/>
      <c r="K3" s="74"/>
      <c r="L3" s="71"/>
      <c r="M3" s="71"/>
      <c r="N3" s="71"/>
      <c r="O3" s="71"/>
      <c r="P3" s="71"/>
      <c r="Q3" s="74"/>
      <c r="R3" s="74"/>
      <c r="S3" s="74"/>
      <c r="T3" s="74"/>
      <c r="U3" s="74"/>
      <c r="V3" s="71"/>
      <c r="W3" s="394"/>
      <c r="X3" s="71"/>
      <c r="Y3" s="71"/>
      <c r="Z3" s="71"/>
      <c r="AA3" s="74"/>
      <c r="AB3" s="74"/>
      <c r="AC3" s="74"/>
      <c r="AD3" s="74"/>
      <c r="AF3" s="746" t="s">
        <v>2</v>
      </c>
      <c r="AG3" s="746"/>
      <c r="AH3" s="746"/>
      <c r="AI3" s="746"/>
      <c r="AJ3" s="746"/>
    </row>
    <row r="4" spans="1:36" ht="12" customHeight="1" x14ac:dyDescent="0.2">
      <c r="A4" s="732">
        <v>22</v>
      </c>
      <c r="B4" s="71"/>
      <c r="C4" s="71"/>
      <c r="D4" s="71"/>
      <c r="E4" s="71"/>
      <c r="F4" s="71"/>
      <c r="G4" s="74"/>
      <c r="H4" s="74"/>
      <c r="I4" s="74"/>
      <c r="J4" s="74"/>
      <c r="K4" s="74"/>
      <c r="L4" s="71"/>
      <c r="M4" s="71"/>
      <c r="N4" s="71"/>
      <c r="O4" s="71"/>
      <c r="P4" s="71"/>
      <c r="Q4" s="74"/>
      <c r="R4" s="74"/>
      <c r="S4" s="74"/>
      <c r="T4" s="74"/>
      <c r="U4" s="74"/>
      <c r="V4" s="71"/>
      <c r="W4" s="71"/>
      <c r="X4" s="71"/>
      <c r="Y4" s="71"/>
      <c r="Z4" s="71"/>
      <c r="AA4" s="74"/>
      <c r="AB4" s="74"/>
      <c r="AC4" s="74"/>
      <c r="AD4" s="74"/>
      <c r="AE4" s="74"/>
      <c r="AF4" s="71"/>
      <c r="AG4" s="735" t="s">
        <v>179</v>
      </c>
      <c r="AH4" s="735"/>
      <c r="AI4" s="735"/>
      <c r="AJ4" s="735"/>
    </row>
    <row r="5" spans="1:36" ht="3.75" customHeight="1" thickBot="1" x14ac:dyDescent="0.25">
      <c r="A5" s="732"/>
      <c r="B5" s="71"/>
      <c r="C5" s="71"/>
      <c r="D5" s="71"/>
      <c r="E5" s="71"/>
      <c r="F5" s="71"/>
      <c r="G5" s="74"/>
      <c r="H5" s="74"/>
      <c r="I5" s="74"/>
      <c r="J5" s="74"/>
      <c r="K5" s="74"/>
      <c r="L5" s="71"/>
      <c r="M5" s="71"/>
      <c r="N5" s="71"/>
      <c r="O5" s="71"/>
      <c r="P5" s="71"/>
      <c r="Q5" s="74"/>
      <c r="R5" s="74"/>
      <c r="S5" s="74"/>
      <c r="T5" s="74"/>
      <c r="U5" s="74"/>
      <c r="V5" s="71"/>
      <c r="W5" s="71"/>
      <c r="X5" s="71"/>
      <c r="Y5" s="71"/>
      <c r="Z5" s="71"/>
      <c r="AA5" s="74"/>
      <c r="AB5" s="74"/>
      <c r="AC5" s="74"/>
      <c r="AD5" s="74"/>
      <c r="AE5" s="74"/>
      <c r="AF5" s="71"/>
      <c r="AG5" s="71"/>
      <c r="AH5" s="71"/>
      <c r="AI5" s="71"/>
      <c r="AJ5" s="71"/>
    </row>
    <row r="6" spans="1:36" ht="3" customHeight="1" x14ac:dyDescent="0.2">
      <c r="A6" s="732"/>
      <c r="B6" s="75"/>
      <c r="C6" s="77"/>
      <c r="D6" s="77"/>
      <c r="E6" s="77"/>
      <c r="F6" s="77"/>
      <c r="G6" s="76"/>
      <c r="H6" s="76"/>
      <c r="I6" s="76"/>
      <c r="J6" s="76"/>
      <c r="K6" s="76"/>
      <c r="L6" s="77"/>
      <c r="M6" s="77"/>
      <c r="N6" s="77"/>
      <c r="O6" s="77"/>
      <c r="P6" s="77"/>
      <c r="Q6" s="76"/>
      <c r="R6" s="76"/>
      <c r="S6" s="76"/>
      <c r="T6" s="76"/>
      <c r="U6" s="76"/>
      <c r="V6" s="77"/>
      <c r="W6" s="77"/>
      <c r="X6" s="77"/>
      <c r="Y6" s="77"/>
      <c r="Z6" s="77"/>
      <c r="AA6" s="76"/>
      <c r="AB6" s="76"/>
      <c r="AC6" s="76"/>
      <c r="AD6" s="76"/>
      <c r="AE6" s="76"/>
      <c r="AF6" s="77"/>
      <c r="AG6" s="77"/>
      <c r="AH6" s="77"/>
      <c r="AI6" s="77"/>
      <c r="AJ6" s="137"/>
    </row>
    <row r="7" spans="1:36" ht="10.5" customHeight="1" x14ac:dyDescent="0.2">
      <c r="A7" s="732"/>
      <c r="B7" s="366" t="s">
        <v>180</v>
      </c>
      <c r="C7" s="81"/>
      <c r="D7" s="153"/>
      <c r="E7" s="81"/>
      <c r="F7" s="81"/>
      <c r="G7" s="155" t="s">
        <v>165</v>
      </c>
      <c r="H7" s="155"/>
      <c r="I7" s="155"/>
      <c r="J7" s="155"/>
      <c r="K7" s="155"/>
      <c r="L7" s="155"/>
      <c r="M7" s="153"/>
      <c r="N7" s="153"/>
      <c r="O7" s="153"/>
      <c r="P7" s="153"/>
      <c r="Q7" s="395" t="s">
        <v>70</v>
      </c>
      <c r="R7" s="395"/>
      <c r="S7" s="395"/>
      <c r="T7" s="395"/>
      <c r="U7" s="395"/>
      <c r="V7" s="395"/>
      <c r="W7" s="395"/>
      <c r="X7" s="395"/>
      <c r="Y7" s="395"/>
      <c r="Z7" s="395"/>
      <c r="AA7" s="395" t="s">
        <v>13</v>
      </c>
      <c r="AB7" s="395"/>
      <c r="AC7" s="395"/>
      <c r="AD7" s="395"/>
      <c r="AE7" s="395"/>
      <c r="AF7" s="395"/>
      <c r="AG7" s="395"/>
      <c r="AH7" s="395"/>
      <c r="AI7" s="398"/>
      <c r="AJ7" s="168"/>
    </row>
    <row r="8" spans="1:36" ht="11.25" customHeight="1" x14ac:dyDescent="0.2">
      <c r="A8" s="732"/>
      <c r="B8" s="367" t="s">
        <v>181</v>
      </c>
      <c r="C8" s="84"/>
      <c r="D8" s="153"/>
      <c r="E8" s="84"/>
      <c r="F8" s="84"/>
      <c r="G8" s="84" t="s">
        <v>166</v>
      </c>
      <c r="H8" s="84"/>
      <c r="I8" s="84"/>
      <c r="J8" s="84"/>
      <c r="K8" s="84"/>
      <c r="L8" s="84"/>
      <c r="M8" s="84"/>
      <c r="N8" s="86"/>
      <c r="O8" s="86"/>
      <c r="P8" s="86"/>
      <c r="Q8" s="396" t="s">
        <v>73</v>
      </c>
      <c r="R8" s="396"/>
      <c r="S8" s="396"/>
      <c r="T8" s="396"/>
      <c r="U8" s="396"/>
      <c r="V8" s="396"/>
      <c r="W8" s="396"/>
      <c r="X8" s="396"/>
      <c r="Y8" s="396"/>
      <c r="Z8" s="396"/>
      <c r="AA8" s="396" t="s">
        <v>22</v>
      </c>
      <c r="AB8" s="396"/>
      <c r="AC8" s="396"/>
      <c r="AD8" s="396"/>
      <c r="AE8" s="396"/>
      <c r="AF8" s="396"/>
      <c r="AG8" s="396"/>
      <c r="AH8" s="396"/>
      <c r="AI8" s="398"/>
      <c r="AJ8" s="168"/>
    </row>
    <row r="9" spans="1:36" ht="2.25" customHeight="1" x14ac:dyDescent="0.2">
      <c r="A9" s="732"/>
      <c r="B9" s="82"/>
      <c r="C9" s="86"/>
      <c r="D9" s="86"/>
      <c r="E9" s="86"/>
      <c r="F9" s="86"/>
      <c r="G9" s="257"/>
      <c r="H9" s="257"/>
      <c r="I9" s="257"/>
      <c r="J9" s="257"/>
      <c r="K9" s="257"/>
      <c r="L9" s="153"/>
      <c r="M9" s="257"/>
      <c r="N9" s="153"/>
      <c r="O9" s="153"/>
      <c r="P9" s="153"/>
      <c r="Q9" s="397"/>
      <c r="R9" s="398"/>
      <c r="S9" s="397"/>
      <c r="T9" s="397"/>
      <c r="U9" s="397"/>
      <c r="V9" s="398"/>
      <c r="W9" s="397"/>
      <c r="X9" s="398"/>
      <c r="Y9" s="398"/>
      <c r="Z9" s="398"/>
      <c r="AA9" s="397"/>
      <c r="AB9" s="398"/>
      <c r="AC9" s="397"/>
      <c r="AD9" s="397"/>
      <c r="AE9" s="397"/>
      <c r="AF9" s="398"/>
      <c r="AG9" s="397"/>
      <c r="AH9" s="398"/>
      <c r="AI9" s="398"/>
      <c r="AJ9" s="168"/>
    </row>
    <row r="10" spans="1:36" ht="3" customHeight="1" x14ac:dyDescent="0.2">
      <c r="A10" s="732"/>
      <c r="B10" s="82"/>
      <c r="C10" s="86"/>
      <c r="D10" s="86"/>
      <c r="E10" s="86"/>
      <c r="F10" s="86"/>
      <c r="G10" s="153"/>
      <c r="H10" s="153"/>
      <c r="I10" s="153"/>
      <c r="J10" s="153"/>
      <c r="K10" s="153"/>
      <c r="L10" s="153"/>
      <c r="M10" s="153"/>
      <c r="N10" s="153"/>
      <c r="O10" s="153"/>
      <c r="P10" s="153"/>
      <c r="Q10" s="153"/>
      <c r="R10" s="153"/>
      <c r="S10" s="153"/>
      <c r="T10" s="153"/>
      <c r="U10" s="153"/>
      <c r="V10" s="153"/>
      <c r="W10" s="153"/>
      <c r="X10" s="153"/>
      <c r="Y10" s="153"/>
      <c r="Z10" s="398"/>
      <c r="AA10" s="153"/>
      <c r="AB10" s="153"/>
      <c r="AC10" s="153"/>
      <c r="AD10" s="153"/>
      <c r="AE10" s="153"/>
      <c r="AF10" s="153"/>
      <c r="AG10" s="153"/>
      <c r="AH10" s="153"/>
      <c r="AI10" s="153"/>
      <c r="AJ10" s="168"/>
    </row>
    <row r="11" spans="1:36" ht="10.5" customHeight="1" x14ac:dyDescent="0.2">
      <c r="A11" s="732"/>
      <c r="B11" s="82"/>
      <c r="C11" s="86"/>
      <c r="D11" s="86"/>
      <c r="E11" s="46"/>
      <c r="F11" s="46"/>
      <c r="G11" s="323">
        <v>2023</v>
      </c>
      <c r="H11" s="290"/>
      <c r="I11" s="742">
        <v>2022</v>
      </c>
      <c r="J11" s="742"/>
      <c r="K11" s="742"/>
      <c r="L11" s="323"/>
      <c r="M11" s="639">
        <v>2022</v>
      </c>
      <c r="N11" s="314"/>
      <c r="O11" s="314"/>
      <c r="P11" s="80"/>
      <c r="Q11" s="290">
        <v>2023</v>
      </c>
      <c r="R11" s="290"/>
      <c r="S11" s="742">
        <v>2022</v>
      </c>
      <c r="T11" s="742"/>
      <c r="U11" s="742"/>
      <c r="V11" s="323"/>
      <c r="W11" s="639">
        <v>2022</v>
      </c>
      <c r="X11" s="314"/>
      <c r="Y11" s="314"/>
      <c r="Z11" s="80"/>
      <c r="AA11" s="290">
        <v>2023</v>
      </c>
      <c r="AB11" s="290"/>
      <c r="AC11" s="742">
        <v>2022</v>
      </c>
      <c r="AD11" s="742"/>
      <c r="AE11" s="742"/>
      <c r="AF11" s="323"/>
      <c r="AG11" s="639">
        <v>2022</v>
      </c>
      <c r="AH11" s="314"/>
      <c r="AI11" s="314"/>
      <c r="AJ11" s="402"/>
    </row>
    <row r="12" spans="1:36" ht="10.5" customHeight="1" x14ac:dyDescent="0.2">
      <c r="A12" s="732"/>
      <c r="B12" s="82"/>
      <c r="C12" s="86"/>
      <c r="D12" s="86"/>
      <c r="E12" s="86"/>
      <c r="F12" s="86"/>
      <c r="G12" s="368"/>
      <c r="H12" s="368"/>
      <c r="I12" s="368"/>
      <c r="J12" s="368"/>
      <c r="K12" s="368"/>
      <c r="L12" s="639"/>
      <c r="M12" s="722"/>
      <c r="N12" s="723"/>
      <c r="O12" s="723"/>
      <c r="P12" s="86"/>
      <c r="Q12" s="368"/>
      <c r="R12" s="639"/>
      <c r="S12" s="368"/>
      <c r="T12" s="368"/>
      <c r="U12" s="368"/>
      <c r="V12" s="639"/>
      <c r="W12" s="722"/>
      <c r="X12" s="723"/>
      <c r="Y12" s="723"/>
      <c r="Z12" s="86"/>
      <c r="AA12" s="368"/>
      <c r="AB12" s="368"/>
      <c r="AC12" s="368"/>
      <c r="AD12" s="368"/>
      <c r="AE12" s="368"/>
      <c r="AF12" s="639"/>
      <c r="AG12" s="722"/>
      <c r="AH12" s="723"/>
      <c r="AI12" s="723"/>
      <c r="AJ12" s="402"/>
    </row>
    <row r="13" spans="1:36" ht="3.75" customHeight="1" x14ac:dyDescent="0.2">
      <c r="A13" s="732"/>
      <c r="B13" s="82"/>
      <c r="C13" s="86"/>
      <c r="D13" s="86"/>
      <c r="E13" s="86"/>
      <c r="F13" s="86"/>
      <c r="G13" s="369"/>
      <c r="H13" s="369"/>
      <c r="I13" s="369"/>
      <c r="J13" s="369"/>
      <c r="K13" s="369"/>
      <c r="L13" s="369"/>
      <c r="M13" s="369"/>
      <c r="N13" s="369"/>
      <c r="O13" s="369"/>
      <c r="P13" s="86"/>
      <c r="Q13" s="369"/>
      <c r="R13" s="369"/>
      <c r="S13" s="369"/>
      <c r="T13" s="369"/>
      <c r="U13" s="369"/>
      <c r="V13" s="369"/>
      <c r="W13" s="369"/>
      <c r="X13" s="369"/>
      <c r="Y13" s="369"/>
      <c r="Z13" s="86"/>
      <c r="AA13" s="369"/>
      <c r="AB13" s="369"/>
      <c r="AC13" s="369"/>
      <c r="AD13" s="369"/>
      <c r="AE13" s="369"/>
      <c r="AF13" s="369"/>
      <c r="AG13" s="369"/>
      <c r="AH13" s="369"/>
      <c r="AI13" s="369"/>
      <c r="AJ13" s="402"/>
    </row>
    <row r="14" spans="1:36" x14ac:dyDescent="0.2">
      <c r="A14" s="732"/>
      <c r="B14" s="82"/>
      <c r="C14" s="86"/>
      <c r="D14" s="86"/>
      <c r="E14" s="46"/>
      <c r="F14" s="46"/>
      <c r="G14" s="323" t="s">
        <v>422</v>
      </c>
      <c r="H14" s="323"/>
      <c r="I14" s="727" t="s">
        <v>424</v>
      </c>
      <c r="J14" s="323"/>
      <c r="K14" s="323" t="s">
        <v>419</v>
      </c>
      <c r="L14" s="323"/>
      <c r="M14" s="323" t="s">
        <v>421</v>
      </c>
      <c r="N14" s="323"/>
      <c r="O14" s="323"/>
      <c r="P14" s="81"/>
      <c r="Q14" s="323" t="s">
        <v>422</v>
      </c>
      <c r="R14" s="323"/>
      <c r="S14" s="727" t="s">
        <v>424</v>
      </c>
      <c r="T14" s="323"/>
      <c r="U14" s="323" t="s">
        <v>419</v>
      </c>
      <c r="V14" s="323"/>
      <c r="W14" s="323" t="s">
        <v>421</v>
      </c>
      <c r="X14" s="323"/>
      <c r="Y14" s="323"/>
      <c r="Z14" s="81"/>
      <c r="AA14" s="323" t="s">
        <v>422</v>
      </c>
      <c r="AB14" s="323"/>
      <c r="AC14" s="727" t="s">
        <v>424</v>
      </c>
      <c r="AD14" s="323"/>
      <c r="AE14" s="323" t="s">
        <v>419</v>
      </c>
      <c r="AF14" s="323"/>
      <c r="AG14" s="323" t="s">
        <v>421</v>
      </c>
      <c r="AH14" s="323"/>
      <c r="AI14" s="323"/>
      <c r="AJ14" s="402"/>
    </row>
    <row r="15" spans="1:36" x14ac:dyDescent="0.2">
      <c r="A15" s="732"/>
      <c r="B15" s="82"/>
      <c r="C15" s="86"/>
      <c r="D15" s="86"/>
      <c r="E15" s="153"/>
      <c r="F15" s="153"/>
      <c r="G15" s="328"/>
      <c r="H15" s="297"/>
      <c r="I15" s="328"/>
      <c r="J15" s="297"/>
      <c r="K15" s="328"/>
      <c r="L15" s="297"/>
      <c r="M15" s="323"/>
      <c r="N15" s="323"/>
      <c r="O15" s="323"/>
      <c r="P15" s="388"/>
      <c r="Q15" s="328"/>
      <c r="R15" s="297"/>
      <c r="S15" s="328"/>
      <c r="T15" s="297"/>
      <c r="U15" s="328"/>
      <c r="V15" s="297"/>
      <c r="W15" s="323"/>
      <c r="X15" s="323"/>
      <c r="Y15" s="323"/>
      <c r="Z15" s="155"/>
      <c r="AA15" s="328"/>
      <c r="AB15" s="297"/>
      <c r="AC15" s="328"/>
      <c r="AD15" s="297"/>
      <c r="AE15" s="328"/>
      <c r="AF15" s="297"/>
      <c r="AG15" s="323"/>
      <c r="AH15" s="323"/>
      <c r="AI15" s="323"/>
      <c r="AJ15" s="402"/>
    </row>
    <row r="16" spans="1:36" ht="2.25" customHeight="1" x14ac:dyDescent="0.2">
      <c r="A16" s="732"/>
      <c r="B16" s="91"/>
      <c r="C16" s="88"/>
      <c r="D16" s="88" t="s">
        <v>64</v>
      </c>
      <c r="E16" s="257"/>
      <c r="F16" s="257"/>
      <c r="G16" s="370"/>
      <c r="H16" s="370"/>
      <c r="I16" s="370"/>
      <c r="J16" s="370"/>
      <c r="K16" s="370"/>
      <c r="L16" s="257"/>
      <c r="M16" s="389"/>
      <c r="N16" s="389"/>
      <c r="O16" s="389"/>
      <c r="P16" s="88"/>
      <c r="Q16" s="370"/>
      <c r="R16" s="370"/>
      <c r="S16" s="370"/>
      <c r="T16" s="370"/>
      <c r="U16" s="370"/>
      <c r="V16" s="257"/>
      <c r="W16" s="389"/>
      <c r="X16" s="399"/>
      <c r="Y16" s="399"/>
      <c r="Z16" s="399"/>
      <c r="AA16" s="370"/>
      <c r="AB16" s="370"/>
      <c r="AC16" s="370"/>
      <c r="AD16" s="370"/>
      <c r="AE16" s="370"/>
      <c r="AF16" s="257"/>
      <c r="AG16" s="389"/>
      <c r="AH16" s="88"/>
      <c r="AI16" s="403"/>
      <c r="AJ16" s="141"/>
    </row>
    <row r="17" spans="1:38" ht="4.5" customHeight="1" x14ac:dyDescent="0.2">
      <c r="A17" s="732"/>
      <c r="B17" s="98"/>
      <c r="C17" s="71"/>
      <c r="D17" s="71"/>
      <c r="M17" s="164"/>
      <c r="N17" s="164"/>
      <c r="O17" s="164"/>
      <c r="P17" s="71"/>
      <c r="W17" s="164"/>
      <c r="X17" s="164"/>
      <c r="Y17" s="164"/>
      <c r="Z17" s="164"/>
      <c r="AG17" s="164"/>
      <c r="AH17" s="71"/>
      <c r="AI17" s="265"/>
      <c r="AJ17" s="149"/>
    </row>
    <row r="18" spans="1:38" ht="17.25" customHeight="1" x14ac:dyDescent="0.2">
      <c r="A18" s="732"/>
      <c r="B18" s="371" t="s">
        <v>182</v>
      </c>
      <c r="D18" s="71"/>
      <c r="E18" s="360"/>
      <c r="F18" s="360"/>
      <c r="G18" s="212">
        <v>0</v>
      </c>
      <c r="H18" s="360"/>
      <c r="I18" s="212">
        <v>0</v>
      </c>
      <c r="J18" s="360"/>
      <c r="K18" s="212">
        <v>0</v>
      </c>
      <c r="L18" s="109"/>
      <c r="M18" s="360">
        <v>0</v>
      </c>
      <c r="N18" s="147"/>
      <c r="O18" s="360"/>
      <c r="P18" s="147"/>
      <c r="Q18" s="360">
        <v>0</v>
      </c>
      <c r="R18" s="360"/>
      <c r="S18" s="360">
        <v>0</v>
      </c>
      <c r="T18" s="360"/>
      <c r="U18" s="360">
        <v>0</v>
      </c>
      <c r="V18" s="109"/>
      <c r="W18" s="360">
        <v>168</v>
      </c>
      <c r="X18" s="147"/>
      <c r="Y18" s="360"/>
      <c r="Z18" s="147"/>
      <c r="AA18" s="360">
        <v>0</v>
      </c>
      <c r="AB18" s="360"/>
      <c r="AC18" s="360">
        <v>0</v>
      </c>
      <c r="AD18" s="360"/>
      <c r="AE18" s="360">
        <v>0</v>
      </c>
      <c r="AF18" s="109"/>
      <c r="AG18" s="360">
        <v>168</v>
      </c>
      <c r="AH18" s="147"/>
      <c r="AI18" s="360"/>
      <c r="AJ18" s="144"/>
      <c r="AL18" s="112"/>
    </row>
    <row r="19" spans="1:38" ht="17.25" customHeight="1" x14ac:dyDescent="0.2">
      <c r="A19" s="732"/>
      <c r="B19" s="371" t="s">
        <v>183</v>
      </c>
      <c r="D19" s="71"/>
      <c r="E19" s="360"/>
      <c r="F19" s="360"/>
      <c r="G19" s="646">
        <v>0</v>
      </c>
      <c r="H19" s="360"/>
      <c r="I19" s="646">
        <v>0</v>
      </c>
      <c r="J19" s="360"/>
      <c r="K19" s="646">
        <v>0</v>
      </c>
      <c r="L19" s="109"/>
      <c r="M19" s="646">
        <v>0</v>
      </c>
      <c r="N19" s="147"/>
      <c r="O19" s="360"/>
      <c r="P19" s="147"/>
      <c r="Q19" s="646">
        <v>0</v>
      </c>
      <c r="R19" s="360"/>
      <c r="S19" s="646">
        <v>0</v>
      </c>
      <c r="T19" s="360"/>
      <c r="U19" s="646">
        <v>0</v>
      </c>
      <c r="V19" s="109"/>
      <c r="W19" s="646">
        <v>0</v>
      </c>
      <c r="X19" s="147"/>
      <c r="Y19" s="360"/>
      <c r="Z19" s="147"/>
      <c r="AA19" s="646">
        <v>0</v>
      </c>
      <c r="AB19" s="360"/>
      <c r="AC19" s="646">
        <v>0</v>
      </c>
      <c r="AD19" s="360"/>
      <c r="AE19" s="646">
        <v>0</v>
      </c>
      <c r="AF19" s="109"/>
      <c r="AG19" s="646">
        <v>0</v>
      </c>
      <c r="AH19" s="147"/>
      <c r="AI19" s="360"/>
      <c r="AJ19" s="144"/>
      <c r="AL19" s="112"/>
    </row>
    <row r="20" spans="1:38" ht="17.25" customHeight="1" x14ac:dyDescent="0.2">
      <c r="A20" s="732"/>
      <c r="B20" s="371" t="s">
        <v>184</v>
      </c>
      <c r="D20" s="71"/>
      <c r="E20" s="109"/>
      <c r="F20" s="109"/>
      <c r="G20" s="360">
        <v>0</v>
      </c>
      <c r="H20" s="360"/>
      <c r="I20" s="360">
        <v>0</v>
      </c>
      <c r="J20" s="360"/>
      <c r="K20" s="360">
        <v>0</v>
      </c>
      <c r="L20" s="109"/>
      <c r="M20" s="360">
        <v>0</v>
      </c>
      <c r="N20" s="147"/>
      <c r="O20" s="360"/>
      <c r="P20" s="147"/>
      <c r="Q20" s="360">
        <v>105</v>
      </c>
      <c r="R20" s="360"/>
      <c r="S20" s="360">
        <v>0</v>
      </c>
      <c r="T20" s="360"/>
      <c r="U20" s="360">
        <v>0</v>
      </c>
      <c r="V20" s="109"/>
      <c r="W20" s="360">
        <v>286.27999999999997</v>
      </c>
      <c r="X20" s="147"/>
      <c r="Y20" s="360"/>
      <c r="Z20" s="147"/>
      <c r="AA20" s="360">
        <v>105</v>
      </c>
      <c r="AB20" s="360"/>
      <c r="AC20" s="360">
        <v>0</v>
      </c>
      <c r="AD20" s="360"/>
      <c r="AE20" s="360">
        <v>0</v>
      </c>
      <c r="AF20" s="109"/>
      <c r="AG20" s="360">
        <v>286.27999999999997</v>
      </c>
      <c r="AH20" s="147"/>
      <c r="AI20" s="360"/>
      <c r="AJ20" s="149"/>
      <c r="AL20" s="112"/>
    </row>
    <row r="21" spans="1:38" ht="17.25" customHeight="1" x14ac:dyDescent="0.2">
      <c r="A21" s="732"/>
      <c r="B21" s="371" t="s">
        <v>185</v>
      </c>
      <c r="D21" s="71"/>
      <c r="E21" s="109"/>
      <c r="F21" s="109"/>
      <c r="G21" s="646">
        <v>604.79999999999995</v>
      </c>
      <c r="H21" s="360"/>
      <c r="I21" s="646">
        <v>0</v>
      </c>
      <c r="J21" s="360"/>
      <c r="K21" s="646">
        <v>0</v>
      </c>
      <c r="L21" s="109"/>
      <c r="M21" s="646">
        <v>1648</v>
      </c>
      <c r="N21" s="147"/>
      <c r="O21" s="360"/>
      <c r="P21" s="147"/>
      <c r="Q21" s="646">
        <v>7942.73</v>
      </c>
      <c r="R21" s="360"/>
      <c r="S21" s="646">
        <v>6465.3649999999998</v>
      </c>
      <c r="T21" s="360"/>
      <c r="U21" s="646">
        <v>1751.05</v>
      </c>
      <c r="V21" s="109"/>
      <c r="W21" s="646">
        <v>14382.486999999999</v>
      </c>
      <c r="X21" s="147"/>
      <c r="Y21" s="360"/>
      <c r="Z21" s="147"/>
      <c r="AA21" s="646">
        <v>8547.5299999999988</v>
      </c>
      <c r="AB21" s="360"/>
      <c r="AC21" s="646">
        <v>6465.3649999999998</v>
      </c>
      <c r="AD21" s="360"/>
      <c r="AE21" s="646">
        <v>1751.05</v>
      </c>
      <c r="AF21" s="109"/>
      <c r="AG21" s="646">
        <v>16030.486999999999</v>
      </c>
      <c r="AH21" s="147"/>
      <c r="AI21" s="360"/>
      <c r="AJ21" s="144"/>
      <c r="AL21" s="112"/>
    </row>
    <row r="22" spans="1:38" ht="17.25" customHeight="1" x14ac:dyDescent="0.2">
      <c r="A22" s="732"/>
      <c r="B22" s="371" t="s">
        <v>186</v>
      </c>
      <c r="D22" s="71"/>
      <c r="E22" s="109"/>
      <c r="F22" s="109"/>
      <c r="G22" s="646">
        <v>0</v>
      </c>
      <c r="H22" s="360"/>
      <c r="I22" s="646">
        <v>0</v>
      </c>
      <c r="J22" s="360"/>
      <c r="K22" s="646">
        <v>0</v>
      </c>
      <c r="L22" s="109"/>
      <c r="M22" s="646">
        <v>0</v>
      </c>
      <c r="N22" s="147"/>
      <c r="O22" s="360"/>
      <c r="P22" s="147"/>
      <c r="Q22" s="646">
        <v>7352.1319999999996</v>
      </c>
      <c r="R22" s="360"/>
      <c r="S22" s="646">
        <v>10991.4</v>
      </c>
      <c r="T22" s="360"/>
      <c r="U22" s="646">
        <v>8772.7479999999996</v>
      </c>
      <c r="V22" s="109"/>
      <c r="W22" s="646">
        <v>19208.383999999998</v>
      </c>
      <c r="X22" s="147"/>
      <c r="Y22" s="360"/>
      <c r="Z22" s="147"/>
      <c r="AA22" s="646">
        <v>7352.1319999999996</v>
      </c>
      <c r="AB22" s="360"/>
      <c r="AC22" s="646">
        <v>10991.4</v>
      </c>
      <c r="AD22" s="360"/>
      <c r="AE22" s="646">
        <v>8772.7479999999996</v>
      </c>
      <c r="AF22" s="109"/>
      <c r="AG22" s="646">
        <v>19208.383999999998</v>
      </c>
      <c r="AH22" s="147"/>
      <c r="AI22" s="360"/>
      <c r="AJ22" s="144"/>
      <c r="AL22" s="112"/>
    </row>
    <row r="23" spans="1:38" ht="17.25" customHeight="1" x14ac:dyDescent="0.2">
      <c r="A23" s="732"/>
      <c r="B23" s="371" t="s">
        <v>187</v>
      </c>
      <c r="D23" s="71"/>
      <c r="E23" s="360"/>
      <c r="F23" s="360"/>
      <c r="G23" s="646">
        <v>0</v>
      </c>
      <c r="H23" s="360"/>
      <c r="I23" s="646">
        <v>0</v>
      </c>
      <c r="J23" s="360"/>
      <c r="K23" s="646">
        <v>0</v>
      </c>
      <c r="L23" s="109"/>
      <c r="M23" s="646">
        <v>0</v>
      </c>
      <c r="N23" s="147"/>
      <c r="O23" s="360"/>
      <c r="P23" s="147"/>
      <c r="Q23" s="646">
        <v>32460.435000000001</v>
      </c>
      <c r="R23" s="360"/>
      <c r="S23" s="646">
        <v>30024.591</v>
      </c>
      <c r="T23" s="360"/>
      <c r="U23" s="646">
        <v>39775.197500000002</v>
      </c>
      <c r="V23" s="109"/>
      <c r="W23" s="646">
        <v>65362.222999999998</v>
      </c>
      <c r="X23" s="147"/>
      <c r="Y23" s="360"/>
      <c r="Z23" s="147"/>
      <c r="AA23" s="646">
        <v>32460.435000000001</v>
      </c>
      <c r="AB23" s="360"/>
      <c r="AC23" s="646">
        <v>30024.591</v>
      </c>
      <c r="AD23" s="360"/>
      <c r="AE23" s="646">
        <v>39775.197500000002</v>
      </c>
      <c r="AF23" s="109"/>
      <c r="AG23" s="646">
        <v>65362.222999999998</v>
      </c>
      <c r="AH23" s="147"/>
      <c r="AI23" s="360"/>
      <c r="AJ23" s="144"/>
      <c r="AL23" s="112"/>
    </row>
    <row r="24" spans="1:38" ht="17.25" customHeight="1" x14ac:dyDescent="0.2">
      <c r="A24" s="732"/>
      <c r="B24" s="371" t="s">
        <v>416</v>
      </c>
      <c r="D24" s="71"/>
      <c r="E24" s="109"/>
      <c r="F24" s="109"/>
      <c r="G24" s="646">
        <v>0</v>
      </c>
      <c r="H24" s="360"/>
      <c r="I24" s="646">
        <v>0</v>
      </c>
      <c r="J24" s="360"/>
      <c r="K24" s="646">
        <v>0</v>
      </c>
      <c r="L24" s="109"/>
      <c r="M24" s="646">
        <v>0</v>
      </c>
      <c r="N24" s="147"/>
      <c r="O24" s="360"/>
      <c r="P24" s="147"/>
      <c r="Q24" s="646">
        <v>1097.5137</v>
      </c>
      <c r="R24" s="360"/>
      <c r="S24" s="646">
        <v>1324.9937</v>
      </c>
      <c r="T24" s="360"/>
      <c r="U24" s="646">
        <v>1180.5358000000001</v>
      </c>
      <c r="V24" s="109"/>
      <c r="W24" s="646">
        <v>1578.1853000000001</v>
      </c>
      <c r="X24" s="147"/>
      <c r="Y24" s="360"/>
      <c r="Z24" s="147"/>
      <c r="AA24" s="646">
        <v>1097.5137</v>
      </c>
      <c r="AB24" s="360"/>
      <c r="AC24" s="646">
        <v>1324.9937</v>
      </c>
      <c r="AD24" s="360"/>
      <c r="AE24" s="646">
        <v>1180.5358000000001</v>
      </c>
      <c r="AF24" s="109"/>
      <c r="AG24" s="646">
        <v>1578.1853000000001</v>
      </c>
      <c r="AH24" s="147"/>
      <c r="AI24" s="360"/>
      <c r="AJ24" s="144"/>
      <c r="AL24" s="112"/>
    </row>
    <row r="25" spans="1:38" ht="17.25" customHeight="1" x14ac:dyDescent="0.2">
      <c r="A25" s="732"/>
      <c r="B25" s="371" t="s">
        <v>188</v>
      </c>
      <c r="D25" s="71"/>
      <c r="E25" s="360"/>
      <c r="F25" s="360"/>
      <c r="G25" s="360">
        <v>1015.925</v>
      </c>
      <c r="H25" s="360"/>
      <c r="I25" s="360">
        <v>100.8</v>
      </c>
      <c r="J25" s="360"/>
      <c r="K25" s="360">
        <v>666.87</v>
      </c>
      <c r="L25" s="109"/>
      <c r="M25" s="360">
        <v>638.005</v>
      </c>
      <c r="N25" s="147"/>
      <c r="O25" s="360"/>
      <c r="P25" s="147"/>
      <c r="Q25" s="360">
        <v>58666.461900000002</v>
      </c>
      <c r="R25" s="360"/>
      <c r="S25" s="360">
        <v>30682.184215999998</v>
      </c>
      <c r="T25" s="360"/>
      <c r="U25" s="360">
        <v>47155.565790000001</v>
      </c>
      <c r="V25" s="109"/>
      <c r="W25" s="360">
        <v>36751.9686</v>
      </c>
      <c r="X25" s="147"/>
      <c r="Y25" s="360"/>
      <c r="Z25" s="147"/>
      <c r="AA25" s="360">
        <v>59682.386900000005</v>
      </c>
      <c r="AB25" s="360"/>
      <c r="AC25" s="360">
        <v>30782.984215999997</v>
      </c>
      <c r="AD25" s="360"/>
      <c r="AE25" s="360">
        <v>47822.435790000003</v>
      </c>
      <c r="AF25" s="109"/>
      <c r="AG25" s="360">
        <v>37389.973599999998</v>
      </c>
      <c r="AH25" s="147"/>
      <c r="AI25" s="360"/>
      <c r="AJ25" s="144"/>
      <c r="AK25" s="112"/>
      <c r="AL25" s="112"/>
    </row>
    <row r="26" spans="1:38" ht="4.5" customHeight="1" x14ac:dyDescent="0.2">
      <c r="A26" s="732"/>
      <c r="B26" s="372"/>
      <c r="C26" s="105"/>
      <c r="D26" s="373"/>
      <c r="E26" s="281"/>
      <c r="F26" s="281"/>
      <c r="G26" s="374"/>
      <c r="H26" s="374"/>
      <c r="I26" s="374"/>
      <c r="J26" s="374"/>
      <c r="K26" s="374"/>
      <c r="L26" s="281"/>
      <c r="M26" s="145"/>
      <c r="N26" s="145"/>
      <c r="O26" s="145"/>
      <c r="P26" s="145"/>
      <c r="Q26" s="374"/>
      <c r="R26" s="374"/>
      <c r="S26" s="374"/>
      <c r="T26" s="374"/>
      <c r="U26" s="374"/>
      <c r="V26" s="281"/>
      <c r="W26" s="145"/>
      <c r="X26" s="145"/>
      <c r="Y26" s="145"/>
      <c r="Z26" s="145"/>
      <c r="AA26" s="374"/>
      <c r="AB26" s="374"/>
      <c r="AC26" s="374"/>
      <c r="AD26" s="374"/>
      <c r="AE26" s="374"/>
      <c r="AF26" s="281"/>
      <c r="AG26" s="145"/>
      <c r="AH26" s="145"/>
      <c r="AI26" s="145"/>
      <c r="AJ26" s="176"/>
    </row>
    <row r="27" spans="1:38" ht="3" customHeight="1" x14ac:dyDescent="0.2">
      <c r="A27" s="732"/>
      <c r="B27" s="375"/>
      <c r="D27" s="71"/>
      <c r="E27" s="109"/>
      <c r="F27" s="109"/>
      <c r="G27" s="147"/>
      <c r="H27" s="147"/>
      <c r="I27" s="147"/>
      <c r="J27" s="147"/>
      <c r="K27" s="147"/>
      <c r="L27" s="147"/>
      <c r="M27" s="123"/>
      <c r="N27" s="147"/>
      <c r="O27" s="123"/>
      <c r="P27" s="147"/>
      <c r="Q27" s="147"/>
      <c r="R27" s="147"/>
      <c r="S27" s="147"/>
      <c r="T27" s="147"/>
      <c r="U27" s="147"/>
      <c r="V27" s="147"/>
      <c r="W27" s="123"/>
      <c r="X27" s="147"/>
      <c r="Y27" s="123"/>
      <c r="Z27" s="147"/>
      <c r="AA27" s="147"/>
      <c r="AB27" s="147"/>
      <c r="AC27" s="147"/>
      <c r="AD27" s="147"/>
      <c r="AE27" s="147"/>
      <c r="AF27" s="147"/>
      <c r="AG27" s="123"/>
      <c r="AH27" s="147"/>
      <c r="AI27" s="123"/>
      <c r="AJ27" s="404"/>
    </row>
    <row r="28" spans="1:38" ht="3.75" customHeight="1" x14ac:dyDescent="0.2">
      <c r="A28" s="732"/>
      <c r="B28" s="376"/>
      <c r="D28" s="71"/>
      <c r="E28" s="109"/>
      <c r="F28" s="109"/>
      <c r="G28" s="360"/>
      <c r="H28" s="360"/>
      <c r="I28" s="360"/>
      <c r="J28" s="360"/>
      <c r="K28" s="360"/>
      <c r="L28" s="109"/>
      <c r="N28" s="123"/>
      <c r="P28" s="360"/>
      <c r="Q28" s="360"/>
      <c r="R28" s="360"/>
      <c r="S28" s="360"/>
      <c r="T28" s="360"/>
      <c r="U28" s="360"/>
      <c r="V28" s="109"/>
      <c r="X28" s="123"/>
      <c r="Z28" s="109"/>
      <c r="AA28" s="360"/>
      <c r="AB28" s="360"/>
      <c r="AC28" s="360"/>
      <c r="AD28" s="360"/>
      <c r="AE28" s="360"/>
      <c r="AF28" s="109"/>
      <c r="AH28" s="123"/>
      <c r="AJ28" s="144"/>
    </row>
    <row r="29" spans="1:38" x14ac:dyDescent="0.2">
      <c r="A29" s="732"/>
      <c r="B29" s="371" t="s">
        <v>82</v>
      </c>
      <c r="D29" s="71"/>
      <c r="E29" s="109"/>
      <c r="F29" s="109"/>
      <c r="G29" s="337">
        <f>SUM(G18:G25)</f>
        <v>1620.7249999999999</v>
      </c>
      <c r="H29" s="337"/>
      <c r="I29" s="337">
        <f>SUM(I18:I25)</f>
        <v>100.8</v>
      </c>
      <c r="J29" s="337"/>
      <c r="K29" s="337">
        <f>SUM(K18:K25)</f>
        <v>666.87</v>
      </c>
      <c r="L29" s="337"/>
      <c r="M29" s="337">
        <f t="shared" ref="M29" si="0">SUM(M18:M25)</f>
        <v>2286.0050000000001</v>
      </c>
      <c r="N29" s="337"/>
      <c r="O29" s="337"/>
      <c r="P29" s="391"/>
      <c r="Q29" s="337">
        <f>SUM(Q18:Q25)</f>
        <v>107624.2726</v>
      </c>
      <c r="R29" s="337"/>
      <c r="S29" s="337">
        <f>SUM(S18:S25)</f>
        <v>79488.533916</v>
      </c>
      <c r="T29" s="337"/>
      <c r="U29" s="337">
        <f>SUM(U18:U25)</f>
        <v>98635.097089999996</v>
      </c>
      <c r="V29" s="390"/>
      <c r="W29" s="337">
        <f>SUM(W18:W25)</f>
        <v>137737.52789999999</v>
      </c>
      <c r="X29" s="337"/>
      <c r="Y29" s="337"/>
      <c r="Z29" s="390"/>
      <c r="AA29" s="337">
        <f>SUM(AA18:AA25)</f>
        <v>109244.9976</v>
      </c>
      <c r="AB29" s="337"/>
      <c r="AC29" s="337">
        <f>SUM(AC18:AC25)</f>
        <v>79589.333916000003</v>
      </c>
      <c r="AD29" s="337"/>
      <c r="AE29" s="337">
        <f>SUM(AE18:AE25)</f>
        <v>99301.967090000006</v>
      </c>
      <c r="AF29" s="390"/>
      <c r="AG29" s="337">
        <f>SUM(AG18:AG25)</f>
        <v>140023.53289999999</v>
      </c>
      <c r="AH29" s="337"/>
      <c r="AI29" s="337"/>
      <c r="AJ29" s="144"/>
    </row>
    <row r="30" spans="1:38" ht="10.15" customHeight="1" x14ac:dyDescent="0.2">
      <c r="A30" s="732"/>
      <c r="B30" s="377" t="s">
        <v>83</v>
      </c>
      <c r="D30" s="71"/>
      <c r="E30" s="123"/>
      <c r="F30" s="123"/>
      <c r="G30" s="147"/>
      <c r="H30" s="147"/>
      <c r="I30" s="147"/>
      <c r="J30" s="147"/>
      <c r="K30" s="147"/>
      <c r="L30" s="123"/>
      <c r="M30" s="123"/>
      <c r="N30" s="123"/>
      <c r="O30" s="123"/>
      <c r="P30" s="123"/>
      <c r="R30" s="147"/>
      <c r="T30" s="147"/>
      <c r="V30" s="123"/>
      <c r="W30" s="123"/>
      <c r="X30" s="123"/>
      <c r="Y30" s="123"/>
      <c r="Z30" s="123"/>
      <c r="AA30" s="147"/>
      <c r="AB30" s="147"/>
      <c r="AC30" s="147"/>
      <c r="AD30" s="147"/>
      <c r="AE30" s="147"/>
      <c r="AF30" s="123"/>
      <c r="AG30" s="123"/>
      <c r="AH30" s="123"/>
      <c r="AI30" s="123"/>
      <c r="AJ30" s="144"/>
    </row>
    <row r="31" spans="1:38" ht="3" customHeight="1" thickBot="1" x14ac:dyDescent="0.25">
      <c r="A31" s="732"/>
      <c r="B31" s="378"/>
      <c r="C31" s="118"/>
      <c r="D31" s="269"/>
      <c r="E31" s="379"/>
      <c r="F31" s="379"/>
      <c r="G31" s="380"/>
      <c r="H31" s="380"/>
      <c r="I31" s="380"/>
      <c r="J31" s="380"/>
      <c r="K31" s="380"/>
      <c r="L31" s="379"/>
      <c r="M31" s="379"/>
      <c r="N31" s="379"/>
      <c r="O31" s="379"/>
      <c r="P31" s="379"/>
      <c r="Q31" s="380"/>
      <c r="R31" s="380"/>
      <c r="S31" s="380"/>
      <c r="T31" s="380"/>
      <c r="U31" s="380"/>
      <c r="V31" s="379"/>
      <c r="W31" s="379"/>
      <c r="X31" s="379"/>
      <c r="Y31" s="379"/>
      <c r="Z31" s="379"/>
      <c r="AA31" s="380"/>
      <c r="AB31" s="380"/>
      <c r="AC31" s="380"/>
      <c r="AD31" s="380"/>
      <c r="AE31" s="380"/>
      <c r="AF31" s="379"/>
      <c r="AG31" s="379"/>
      <c r="AH31" s="379"/>
      <c r="AI31" s="379"/>
      <c r="AJ31" s="405"/>
    </row>
    <row r="32" spans="1:38" ht="4.5" customHeight="1" thickBot="1" x14ac:dyDescent="0.25">
      <c r="A32" s="732"/>
      <c r="B32" s="381"/>
      <c r="D32" s="71"/>
      <c r="E32" s="136"/>
      <c r="F32" s="136"/>
      <c r="G32" s="427"/>
      <c r="H32" s="427"/>
      <c r="I32" s="427"/>
      <c r="J32" s="427">
        <v>1530</v>
      </c>
      <c r="K32" s="427"/>
      <c r="L32" s="136"/>
      <c r="M32" s="136"/>
      <c r="N32" s="136"/>
      <c r="O32" s="136"/>
      <c r="P32" s="136"/>
      <c r="Q32" s="427"/>
      <c r="R32" s="427">
        <v>36754</v>
      </c>
      <c r="S32" s="427"/>
      <c r="T32" s="427"/>
      <c r="U32" s="427"/>
      <c r="V32" s="136"/>
      <c r="W32" s="136"/>
      <c r="X32" s="136">
        <v>44214572</v>
      </c>
      <c r="Y32" s="71"/>
      <c r="Z32" s="71">
        <v>38181</v>
      </c>
      <c r="AA32" s="74"/>
      <c r="AB32" s="74"/>
      <c r="AC32" s="74"/>
      <c r="AD32" s="74"/>
      <c r="AE32" s="74"/>
      <c r="AF32" s="71"/>
      <c r="AG32" s="71"/>
      <c r="AH32" s="71"/>
      <c r="AI32" s="71"/>
      <c r="AJ32" s="71"/>
    </row>
    <row r="33" spans="1:36" ht="3" customHeight="1" x14ac:dyDescent="0.2">
      <c r="A33" s="732"/>
      <c r="B33" s="382"/>
      <c r="C33" s="230"/>
      <c r="D33" s="77"/>
      <c r="E33" s="77"/>
      <c r="F33" s="77"/>
      <c r="G33" s="76"/>
      <c r="H33" s="76"/>
      <c r="I33" s="76"/>
      <c r="J33" s="76"/>
      <c r="K33" s="76"/>
      <c r="L33" s="77"/>
      <c r="M33" s="77"/>
      <c r="N33" s="77"/>
      <c r="O33" s="77"/>
      <c r="P33" s="77"/>
      <c r="Q33" s="76"/>
      <c r="R33" s="76"/>
      <c r="S33" s="76"/>
      <c r="T33" s="76"/>
      <c r="U33" s="76"/>
      <c r="V33" s="77"/>
      <c r="W33" s="77"/>
      <c r="X33" s="77"/>
      <c r="Y33" s="77"/>
      <c r="Z33" s="77"/>
      <c r="AA33" s="76"/>
      <c r="AB33" s="76"/>
      <c r="AC33" s="76"/>
      <c r="AD33" s="76"/>
      <c r="AE33" s="76"/>
      <c r="AF33" s="77"/>
      <c r="AG33" s="77"/>
      <c r="AH33" s="77"/>
      <c r="AI33" s="77"/>
      <c r="AJ33" s="137"/>
    </row>
    <row r="34" spans="1:36" ht="10.5" customHeight="1" x14ac:dyDescent="0.2">
      <c r="A34" s="732"/>
      <c r="B34" s="366" t="s">
        <v>189</v>
      </c>
      <c r="C34" s="155"/>
      <c r="D34" s="81"/>
      <c r="E34" s="81"/>
      <c r="F34" s="81"/>
      <c r="G34" s="80" t="s">
        <v>190</v>
      </c>
      <c r="H34" s="276"/>
      <c r="I34" s="276"/>
      <c r="J34" s="276"/>
      <c r="K34" s="87"/>
      <c r="L34" s="86"/>
      <c r="M34" s="86"/>
      <c r="N34" s="81"/>
      <c r="O34" s="81"/>
      <c r="P34" s="81"/>
      <c r="Q34" s="80" t="s">
        <v>70</v>
      </c>
      <c r="R34" s="276"/>
      <c r="S34" s="276"/>
      <c r="T34" s="276"/>
      <c r="U34" s="87"/>
      <c r="V34" s="86"/>
      <c r="W34" s="153"/>
      <c r="X34" s="86"/>
      <c r="Y34" s="81"/>
      <c r="Z34" s="81"/>
      <c r="AA34" s="80" t="s">
        <v>13</v>
      </c>
      <c r="AB34" s="276"/>
      <c r="AC34" s="276"/>
      <c r="AD34" s="276"/>
      <c r="AE34" s="276"/>
      <c r="AF34" s="81"/>
      <c r="AG34" s="81"/>
      <c r="AH34" s="81"/>
      <c r="AI34" s="81"/>
      <c r="AJ34" s="138"/>
    </row>
    <row r="35" spans="1:36" ht="12" customHeight="1" x14ac:dyDescent="0.2">
      <c r="A35" s="732"/>
      <c r="B35" s="367" t="s">
        <v>181</v>
      </c>
      <c r="C35" s="234"/>
      <c r="D35" s="84"/>
      <c r="E35" s="84"/>
      <c r="F35" s="84"/>
      <c r="G35" s="83" t="s">
        <v>191</v>
      </c>
      <c r="H35" s="277"/>
      <c r="I35" s="277"/>
      <c r="J35" s="277"/>
      <c r="K35" s="87"/>
      <c r="L35" s="86"/>
      <c r="M35" s="86"/>
      <c r="N35" s="84"/>
      <c r="O35" s="84"/>
      <c r="P35" s="84"/>
      <c r="Q35" s="83" t="s">
        <v>73</v>
      </c>
      <c r="R35" s="277"/>
      <c r="S35" s="277"/>
      <c r="T35" s="277"/>
      <c r="U35" s="87"/>
      <c r="V35" s="87"/>
      <c r="W35" s="87"/>
      <c r="X35" s="87"/>
      <c r="Y35" s="84"/>
      <c r="Z35" s="84"/>
      <c r="AA35" s="83" t="s">
        <v>22</v>
      </c>
      <c r="AB35" s="277"/>
      <c r="AC35" s="277"/>
      <c r="AD35" s="277"/>
      <c r="AE35" s="277"/>
      <c r="AF35" s="84"/>
      <c r="AG35" s="84"/>
      <c r="AH35" s="84"/>
      <c r="AI35" s="84"/>
      <c r="AJ35" s="138"/>
    </row>
    <row r="36" spans="1:36" ht="1.5" customHeight="1" x14ac:dyDescent="0.2">
      <c r="A36" s="732"/>
      <c r="B36" s="383"/>
      <c r="C36" s="153"/>
      <c r="D36" s="86"/>
      <c r="E36" s="86"/>
      <c r="F36" s="86"/>
      <c r="G36" s="92"/>
      <c r="H36" s="92"/>
      <c r="I36" s="92"/>
      <c r="J36" s="92"/>
      <c r="K36" s="92"/>
      <c r="L36" s="88"/>
      <c r="M36" s="88"/>
      <c r="N36" s="86"/>
      <c r="O36" s="86"/>
      <c r="P36" s="86"/>
      <c r="Q36" s="92"/>
      <c r="R36" s="92"/>
      <c r="S36" s="92"/>
      <c r="T36" s="92"/>
      <c r="U36" s="92"/>
      <c r="V36" s="92"/>
      <c r="W36" s="92"/>
      <c r="X36" s="87"/>
      <c r="Y36" s="84"/>
      <c r="Z36" s="84"/>
      <c r="AA36" s="92"/>
      <c r="AB36" s="92"/>
      <c r="AC36" s="92"/>
      <c r="AD36" s="92"/>
      <c r="AE36" s="92"/>
      <c r="AF36" s="88"/>
      <c r="AG36" s="88"/>
      <c r="AH36" s="86"/>
      <c r="AI36" s="86"/>
      <c r="AJ36" s="138"/>
    </row>
    <row r="37" spans="1:36" ht="2.25" customHeight="1" x14ac:dyDescent="0.2">
      <c r="A37" s="732"/>
      <c r="B37" s="383"/>
      <c r="C37" s="153"/>
      <c r="D37" s="86"/>
      <c r="E37" s="86"/>
      <c r="F37" s="86"/>
      <c r="G37" s="87"/>
      <c r="H37" s="87"/>
      <c r="I37" s="87"/>
      <c r="J37" s="87"/>
      <c r="K37" s="87"/>
      <c r="L37" s="86"/>
      <c r="M37" s="86"/>
      <c r="N37" s="86"/>
      <c r="O37" s="90"/>
      <c r="P37" s="90"/>
      <c r="Q37" s="89"/>
      <c r="R37" s="89"/>
      <c r="S37" s="89"/>
      <c r="T37" s="89"/>
      <c r="U37" s="89"/>
      <c r="V37" s="89"/>
      <c r="W37" s="89"/>
      <c r="X37" s="89"/>
      <c r="Y37" s="84"/>
      <c r="Z37" s="84"/>
      <c r="AA37" s="87"/>
      <c r="AB37" s="87"/>
      <c r="AC37" s="87"/>
      <c r="AD37" s="87"/>
      <c r="AE37" s="87"/>
      <c r="AF37" s="86"/>
      <c r="AG37" s="86"/>
      <c r="AH37" s="86"/>
      <c r="AI37" s="86"/>
      <c r="AJ37" s="138"/>
    </row>
    <row r="38" spans="1:36" ht="13.5" customHeight="1" x14ac:dyDescent="0.2">
      <c r="A38" s="732"/>
      <c r="B38" s="383"/>
      <c r="C38" s="153"/>
      <c r="D38" s="86"/>
      <c r="E38" s="129"/>
      <c r="F38" s="129"/>
      <c r="G38" s="129" t="s">
        <v>425</v>
      </c>
      <c r="H38" s="621"/>
      <c r="I38" s="129">
        <v>2021</v>
      </c>
      <c r="J38" s="621"/>
      <c r="K38" s="621" t="s">
        <v>412</v>
      </c>
      <c r="L38" s="621"/>
      <c r="M38" s="621" t="s">
        <v>303</v>
      </c>
      <c r="N38" s="621"/>
      <c r="O38" s="129"/>
      <c r="P38" s="129"/>
      <c r="Q38" s="129" t="s">
        <v>425</v>
      </c>
      <c r="R38" s="621"/>
      <c r="S38" s="129">
        <v>2021</v>
      </c>
      <c r="T38" s="621"/>
      <c r="U38" s="621" t="s">
        <v>412</v>
      </c>
      <c r="V38" s="621"/>
      <c r="W38" s="621" t="s">
        <v>303</v>
      </c>
      <c r="X38" s="129"/>
      <c r="Y38" s="124"/>
      <c r="Z38" s="129"/>
      <c r="AA38" s="129" t="s">
        <v>425</v>
      </c>
      <c r="AB38" s="621"/>
      <c r="AC38" s="129">
        <v>2021</v>
      </c>
      <c r="AD38" s="621"/>
      <c r="AE38" s="621" t="s">
        <v>412</v>
      </c>
      <c r="AF38" s="621"/>
      <c r="AG38" s="621" t="s">
        <v>303</v>
      </c>
      <c r="AH38" s="629"/>
      <c r="AI38" s="629"/>
      <c r="AJ38" s="138"/>
    </row>
    <row r="39" spans="1:36" ht="1.5" customHeight="1" x14ac:dyDescent="0.2">
      <c r="A39" s="732"/>
      <c r="B39" s="384"/>
      <c r="C39" s="257"/>
      <c r="D39" s="88"/>
      <c r="E39" s="88"/>
      <c r="F39" s="88"/>
      <c r="G39" s="622"/>
      <c r="H39" s="622"/>
      <c r="I39" s="622"/>
      <c r="J39" s="622"/>
      <c r="K39" s="622"/>
      <c r="L39" s="622"/>
      <c r="M39" s="622"/>
      <c r="N39" s="623"/>
      <c r="O39" s="88"/>
      <c r="P39" s="88"/>
      <c r="Q39" s="145"/>
      <c r="R39" s="622"/>
      <c r="S39" s="145"/>
      <c r="T39" s="622"/>
      <c r="U39" s="145"/>
      <c r="V39" s="622"/>
      <c r="W39" s="622"/>
      <c r="X39" s="622"/>
      <c r="Y39" s="622"/>
      <c r="Z39" s="622"/>
      <c r="AA39" s="622"/>
      <c r="AB39" s="92"/>
      <c r="AC39" s="622"/>
      <c r="AD39" s="92"/>
      <c r="AE39" s="622"/>
      <c r="AF39" s="92"/>
      <c r="AG39" s="92"/>
      <c r="AH39" s="88"/>
      <c r="AI39" s="88"/>
      <c r="AJ39" s="141"/>
    </row>
    <row r="40" spans="1:36" ht="15.75" customHeight="1" x14ac:dyDescent="0.2">
      <c r="A40" s="732"/>
      <c r="B40" s="371" t="s">
        <v>182</v>
      </c>
      <c r="D40" s="71"/>
      <c r="E40" s="136"/>
      <c r="F40" s="136"/>
      <c r="G40" s="360">
        <v>1.6807000000000001</v>
      </c>
      <c r="I40" s="360">
        <v>0.02</v>
      </c>
      <c r="K40" s="360">
        <v>0</v>
      </c>
      <c r="L40" s="69"/>
      <c r="M40" s="454">
        <v>22.1</v>
      </c>
      <c r="N40" s="260"/>
      <c r="O40" s="392"/>
      <c r="P40" s="392"/>
      <c r="Q40" s="360">
        <v>2115.1469999999999</v>
      </c>
      <c r="S40" s="360">
        <v>6781.9167800000005</v>
      </c>
      <c r="U40" s="360">
        <v>19365.082999999999</v>
      </c>
      <c r="V40" s="69"/>
      <c r="W40" s="454">
        <v>4678.9215999999997</v>
      </c>
      <c r="X40" s="392"/>
      <c r="Y40" s="393"/>
      <c r="Z40" s="393"/>
      <c r="AA40" s="360">
        <v>2116.8276999999998</v>
      </c>
      <c r="AB40" s="260"/>
      <c r="AC40" s="360">
        <v>6781.9367800000009</v>
      </c>
      <c r="AD40" s="260"/>
      <c r="AE40" s="360">
        <v>19365.082999999999</v>
      </c>
      <c r="AF40" s="260"/>
      <c r="AG40" s="454">
        <v>4701.0216</v>
      </c>
      <c r="AH40" s="393"/>
      <c r="AI40" s="393"/>
      <c r="AJ40" s="144"/>
    </row>
    <row r="41" spans="1:36" ht="15.75" customHeight="1" x14ac:dyDescent="0.2">
      <c r="A41" s="732"/>
      <c r="B41" s="371" t="s">
        <v>183</v>
      </c>
      <c r="D41" s="71"/>
      <c r="E41" s="136"/>
      <c r="F41" s="136"/>
      <c r="G41" s="646">
        <v>0</v>
      </c>
      <c r="I41" s="646"/>
      <c r="K41" s="646">
        <v>0</v>
      </c>
      <c r="L41" s="69"/>
      <c r="M41" s="454">
        <v>0</v>
      </c>
      <c r="N41" s="260"/>
      <c r="O41" s="392"/>
      <c r="P41" s="392"/>
      <c r="Q41" s="646">
        <v>873.79399999999998</v>
      </c>
      <c r="S41" s="646">
        <v>1276.6400000000001</v>
      </c>
      <c r="U41" s="646">
        <v>1840.34</v>
      </c>
      <c r="V41" s="69"/>
      <c r="W41" s="454">
        <v>9530.57</v>
      </c>
      <c r="X41" s="392"/>
      <c r="Y41" s="393"/>
      <c r="Z41" s="393"/>
      <c r="AA41" s="646">
        <v>873.79399999999998</v>
      </c>
      <c r="AB41" s="260"/>
      <c r="AC41" s="646">
        <v>1276.6400000000001</v>
      </c>
      <c r="AD41" s="260"/>
      <c r="AE41" s="646">
        <v>1840.34</v>
      </c>
      <c r="AF41" s="260"/>
      <c r="AG41" s="454">
        <v>9530.57</v>
      </c>
      <c r="AH41" s="393"/>
      <c r="AI41" s="393"/>
      <c r="AJ41" s="144"/>
    </row>
    <row r="42" spans="1:36" ht="15.75" customHeight="1" x14ac:dyDescent="0.2">
      <c r="A42" s="732"/>
      <c r="B42" s="371" t="s">
        <v>184</v>
      </c>
      <c r="D42" s="71"/>
      <c r="E42" s="136"/>
      <c r="F42" s="136"/>
      <c r="G42" s="360">
        <v>0</v>
      </c>
      <c r="I42" s="360">
        <v>10.15</v>
      </c>
      <c r="K42" s="360">
        <v>0</v>
      </c>
      <c r="L42" s="69"/>
      <c r="M42" s="454">
        <v>0</v>
      </c>
      <c r="N42" s="260"/>
      <c r="O42" s="392"/>
      <c r="P42" s="392"/>
      <c r="Q42" s="360">
        <v>4263.4049999999997</v>
      </c>
      <c r="S42" s="360">
        <v>7361.415</v>
      </c>
      <c r="U42" s="360">
        <v>3147.0390000000002</v>
      </c>
      <c r="V42" s="69"/>
      <c r="W42" s="454">
        <v>6735.09</v>
      </c>
      <c r="X42" s="392"/>
      <c r="Y42" s="393"/>
      <c r="Z42" s="393"/>
      <c r="AA42" s="360">
        <v>4263.4049999999997</v>
      </c>
      <c r="AB42" s="260"/>
      <c r="AC42" s="360">
        <v>7371.5649999999996</v>
      </c>
      <c r="AD42" s="260"/>
      <c r="AE42" s="360">
        <v>3147.0390000000002</v>
      </c>
      <c r="AF42" s="260"/>
      <c r="AG42" s="454">
        <v>6735.09</v>
      </c>
      <c r="AH42" s="393"/>
      <c r="AI42" s="393"/>
      <c r="AJ42" s="144"/>
    </row>
    <row r="43" spans="1:36" ht="15.75" customHeight="1" x14ac:dyDescent="0.2">
      <c r="A43" s="732"/>
      <c r="B43" s="371" t="s">
        <v>185</v>
      </c>
      <c r="D43" s="71"/>
      <c r="E43" s="136"/>
      <c r="F43" s="136"/>
      <c r="G43" s="646">
        <v>3188</v>
      </c>
      <c r="I43" s="646">
        <v>6900</v>
      </c>
      <c r="K43" s="646">
        <v>6730</v>
      </c>
      <c r="L43" s="69"/>
      <c r="M43" s="454">
        <v>902.02</v>
      </c>
      <c r="N43" s="260"/>
      <c r="O43" s="392"/>
      <c r="P43" s="392"/>
      <c r="Q43" s="646">
        <v>76591.304569999993</v>
      </c>
      <c r="S43" s="646">
        <v>74604.275999999998</v>
      </c>
      <c r="U43" s="646">
        <v>21350.339</v>
      </c>
      <c r="V43" s="69"/>
      <c r="W43" s="454">
        <v>36758.909</v>
      </c>
      <c r="X43" s="392"/>
      <c r="Y43" s="393"/>
      <c r="Z43" s="393"/>
      <c r="AA43" s="646">
        <v>79779.304569999993</v>
      </c>
      <c r="AB43" s="260"/>
      <c r="AC43" s="646">
        <v>81504.275999999998</v>
      </c>
      <c r="AD43" s="260"/>
      <c r="AE43" s="646">
        <v>28080.339</v>
      </c>
      <c r="AF43" s="260"/>
      <c r="AG43" s="454">
        <v>37660.928999999996</v>
      </c>
      <c r="AH43" s="393"/>
      <c r="AI43" s="393"/>
      <c r="AJ43" s="144"/>
    </row>
    <row r="44" spans="1:36" ht="15.75" customHeight="1" x14ac:dyDescent="0.2">
      <c r="A44" s="732"/>
      <c r="B44" s="371" t="s">
        <v>186</v>
      </c>
      <c r="D44" s="71"/>
      <c r="E44" s="136"/>
      <c r="F44" s="136"/>
      <c r="G44" s="646">
        <v>0</v>
      </c>
      <c r="I44" s="646">
        <v>0</v>
      </c>
      <c r="K44" s="646">
        <v>0</v>
      </c>
      <c r="L44" s="69"/>
      <c r="M44" s="454">
        <v>200</v>
      </c>
      <c r="N44" s="260"/>
      <c r="O44" s="392"/>
      <c r="P44" s="392"/>
      <c r="Q44" s="646">
        <v>145089.731</v>
      </c>
      <c r="S44" s="646">
        <v>156805.91200000001</v>
      </c>
      <c r="U44" s="646">
        <v>130139.887</v>
      </c>
      <c r="V44" s="69"/>
      <c r="W44" s="454">
        <v>110874.469</v>
      </c>
      <c r="X44" s="392"/>
      <c r="Y44" s="393"/>
      <c r="Z44" s="393"/>
      <c r="AA44" s="646">
        <v>145089.731</v>
      </c>
      <c r="AB44" s="260"/>
      <c r="AC44" s="646">
        <v>156805.91200000001</v>
      </c>
      <c r="AD44" s="260"/>
      <c r="AE44" s="646">
        <v>130139.887</v>
      </c>
      <c r="AF44" s="260"/>
      <c r="AG44" s="454">
        <v>111074.469</v>
      </c>
      <c r="AH44" s="393"/>
      <c r="AI44" s="393"/>
      <c r="AJ44" s="144"/>
    </row>
    <row r="45" spans="1:36" ht="15.75" customHeight="1" x14ac:dyDescent="0.2">
      <c r="A45" s="732"/>
      <c r="B45" s="371" t="s">
        <v>187</v>
      </c>
      <c r="D45" s="71"/>
      <c r="E45" s="136"/>
      <c r="F45" s="136"/>
      <c r="G45" s="646">
        <v>9.9360000000000004E-2</v>
      </c>
      <c r="I45" s="646">
        <v>0</v>
      </c>
      <c r="K45" s="646">
        <v>0</v>
      </c>
      <c r="L45" s="69"/>
      <c r="M45" s="454">
        <v>1.2</v>
      </c>
      <c r="N45" s="260"/>
      <c r="O45" s="392"/>
      <c r="P45" s="392"/>
      <c r="Q45" s="646">
        <v>514526.41125</v>
      </c>
      <c r="S45" s="646">
        <v>512815.25789999997</v>
      </c>
      <c r="U45" s="646">
        <v>478136.25917999999</v>
      </c>
      <c r="V45" s="69"/>
      <c r="W45" s="454">
        <v>486097.70818999998</v>
      </c>
      <c r="X45" s="392"/>
      <c r="Y45" s="393"/>
      <c r="Z45" s="393"/>
      <c r="AA45" s="646">
        <v>514526.51061</v>
      </c>
      <c r="AB45" s="260"/>
      <c r="AC45" s="646">
        <v>512815.25789999997</v>
      </c>
      <c r="AD45" s="260"/>
      <c r="AE45" s="646">
        <v>478136.25917999999</v>
      </c>
      <c r="AF45" s="260"/>
      <c r="AG45" s="454">
        <v>486098.90818999999</v>
      </c>
      <c r="AH45" s="393"/>
      <c r="AI45" s="393"/>
      <c r="AJ45" s="144"/>
    </row>
    <row r="46" spans="1:36" ht="15.75" customHeight="1" x14ac:dyDescent="0.2">
      <c r="A46" s="732"/>
      <c r="B46" s="371" t="s">
        <v>416</v>
      </c>
      <c r="D46" s="71"/>
      <c r="E46" s="136"/>
      <c r="F46" s="136"/>
      <c r="G46" s="646">
        <v>0</v>
      </c>
      <c r="I46" s="646">
        <v>0</v>
      </c>
      <c r="K46" s="646">
        <v>0</v>
      </c>
      <c r="L46" s="69"/>
      <c r="M46" s="454">
        <v>0</v>
      </c>
      <c r="N46" s="260"/>
      <c r="O46" s="392"/>
      <c r="P46" s="392"/>
      <c r="Q46" s="646">
        <v>10258.106699999998</v>
      </c>
      <c r="S46" s="646">
        <v>9024.1260000000002</v>
      </c>
      <c r="U46" s="646">
        <v>14389.661599999999</v>
      </c>
      <c r="V46" s="69"/>
      <c r="W46" s="454">
        <v>42392.419099999999</v>
      </c>
      <c r="X46" s="392"/>
      <c r="Y46" s="393"/>
      <c r="Z46" s="393"/>
      <c r="AA46" s="646">
        <v>10258.106699999998</v>
      </c>
      <c r="AB46" s="260"/>
      <c r="AC46" s="646">
        <v>9024.1260000000002</v>
      </c>
      <c r="AD46" s="260"/>
      <c r="AE46" s="646">
        <v>14389.661599999999</v>
      </c>
      <c r="AF46" s="260"/>
      <c r="AG46" s="454">
        <v>42392.419099999999</v>
      </c>
      <c r="AH46" s="393"/>
      <c r="AI46" s="393"/>
      <c r="AJ46" s="144"/>
    </row>
    <row r="47" spans="1:36" ht="15.75" customHeight="1" x14ac:dyDescent="0.2">
      <c r="A47" s="732"/>
      <c r="B47" s="371" t="s">
        <v>188</v>
      </c>
      <c r="D47" s="71"/>
      <c r="E47" s="136"/>
      <c r="F47" s="136"/>
      <c r="G47" s="360">
        <v>8479.2721999999994</v>
      </c>
      <c r="I47" s="360">
        <v>13567.361000000001</v>
      </c>
      <c r="K47" s="360">
        <v>19465.416160000001</v>
      </c>
      <c r="L47" s="69"/>
      <c r="M47" s="454">
        <v>7340.0986000000003</v>
      </c>
      <c r="N47" s="260"/>
      <c r="O47" s="392"/>
      <c r="P47" s="392"/>
      <c r="Q47" s="360">
        <v>400203.220806</v>
      </c>
      <c r="S47" s="360">
        <v>418153.87806000002</v>
      </c>
      <c r="U47" s="360">
        <v>527328.69322999998</v>
      </c>
      <c r="V47" s="69"/>
      <c r="W47" s="454">
        <v>377166.54944999999</v>
      </c>
      <c r="X47" s="392"/>
      <c r="Y47" s="393"/>
      <c r="Z47" s="393"/>
      <c r="AA47" s="360">
        <v>408682.493006</v>
      </c>
      <c r="AB47" s="260"/>
      <c r="AC47" s="360">
        <v>431721.23905999999</v>
      </c>
      <c r="AD47" s="260"/>
      <c r="AE47" s="360">
        <v>546794.10939</v>
      </c>
      <c r="AF47" s="260"/>
      <c r="AG47" s="454">
        <v>384506.64805000002</v>
      </c>
      <c r="AH47" s="393"/>
      <c r="AI47" s="393"/>
      <c r="AJ47" s="144"/>
    </row>
    <row r="48" spans="1:36" ht="4.5" customHeight="1" x14ac:dyDescent="0.2">
      <c r="A48" s="732"/>
      <c r="B48" s="377"/>
      <c r="D48" s="71"/>
      <c r="E48" s="136"/>
      <c r="F48" s="136"/>
      <c r="G48" s="260"/>
      <c r="H48" s="260"/>
      <c r="I48" s="260"/>
      <c r="J48" s="260"/>
      <c r="K48" s="260"/>
      <c r="L48" s="260"/>
      <c r="M48" s="260"/>
      <c r="N48" s="393"/>
      <c r="O48" s="393"/>
      <c r="P48" s="393"/>
      <c r="Q48" s="260"/>
      <c r="R48" s="147"/>
      <c r="S48" s="260"/>
      <c r="T48" s="147"/>
      <c r="U48" s="260"/>
      <c r="V48" s="147"/>
      <c r="W48" s="147"/>
      <c r="X48" s="393"/>
      <c r="Y48" s="393"/>
      <c r="Z48" s="393"/>
      <c r="AA48" s="260"/>
      <c r="AB48" s="260"/>
      <c r="AC48" s="260"/>
      <c r="AD48" s="260"/>
      <c r="AE48" s="260"/>
      <c r="AF48" s="260"/>
      <c r="AG48" s="260"/>
      <c r="AH48" s="393"/>
      <c r="AI48" s="393"/>
      <c r="AJ48" s="144"/>
    </row>
    <row r="49" spans="1:36" ht="3" customHeight="1" x14ac:dyDescent="0.2">
      <c r="A49" s="732"/>
      <c r="B49" s="385"/>
      <c r="C49" s="105"/>
      <c r="D49" s="373"/>
      <c r="E49" s="386"/>
      <c r="F49" s="386"/>
      <c r="G49" s="145"/>
      <c r="H49" s="145"/>
      <c r="I49" s="145"/>
      <c r="J49" s="145"/>
      <c r="K49" s="145"/>
      <c r="L49" s="145"/>
      <c r="M49" s="145"/>
      <c r="N49" s="618"/>
      <c r="O49" s="618"/>
      <c r="P49" s="618"/>
      <c r="Q49" s="145"/>
      <c r="R49" s="145"/>
      <c r="S49" s="145"/>
      <c r="T49" s="145"/>
      <c r="U49" s="145"/>
      <c r="V49" s="145"/>
      <c r="W49" s="145"/>
      <c r="X49" s="618"/>
      <c r="Y49" s="618"/>
      <c r="Z49" s="618"/>
      <c r="AA49" s="145"/>
      <c r="AB49" s="145"/>
      <c r="AC49" s="145"/>
      <c r="AD49" s="145"/>
      <c r="AE49" s="145"/>
      <c r="AF49" s="145"/>
      <c r="AG49" s="145"/>
      <c r="AH49" s="618"/>
      <c r="AI49" s="618"/>
      <c r="AJ49" s="176"/>
    </row>
    <row r="50" spans="1:36" ht="3" customHeight="1" x14ac:dyDescent="0.2">
      <c r="A50" s="732"/>
      <c r="B50" s="376"/>
      <c r="D50" s="71"/>
      <c r="E50" s="136"/>
      <c r="F50" s="136"/>
      <c r="G50" s="260"/>
      <c r="H50" s="260"/>
      <c r="I50" s="260"/>
      <c r="J50" s="260"/>
      <c r="K50" s="260"/>
      <c r="L50" s="260"/>
      <c r="M50" s="260"/>
      <c r="N50" s="393"/>
      <c r="O50" s="393"/>
      <c r="P50" s="393"/>
      <c r="Q50" s="260"/>
      <c r="R50" s="260"/>
      <c r="S50" s="260"/>
      <c r="T50" s="260"/>
      <c r="U50" s="260"/>
      <c r="V50" s="260"/>
      <c r="W50" s="260"/>
      <c r="X50" s="393"/>
      <c r="Y50" s="393"/>
      <c r="Z50" s="393"/>
      <c r="AA50" s="260"/>
      <c r="AB50" s="260"/>
      <c r="AC50" s="260"/>
      <c r="AD50" s="260"/>
      <c r="AE50" s="260"/>
      <c r="AF50" s="260"/>
      <c r="AG50" s="260"/>
      <c r="AH50" s="393"/>
      <c r="AI50" s="393"/>
      <c r="AJ50" s="144"/>
    </row>
    <row r="51" spans="1:36" x14ac:dyDescent="0.2">
      <c r="A51" s="732"/>
      <c r="B51" s="371" t="s">
        <v>82</v>
      </c>
      <c r="D51" s="71"/>
      <c r="E51" s="136"/>
      <c r="F51" s="136"/>
      <c r="G51" s="401">
        <f>SUM(G40:G50)</f>
        <v>11669.05226</v>
      </c>
      <c r="H51" s="401"/>
      <c r="I51" s="401">
        <f>SUM(I40:I50)</f>
        <v>20477.531000000003</v>
      </c>
      <c r="J51" s="401"/>
      <c r="K51" s="401">
        <f>SUM(K40:K50)</f>
        <v>26195.416160000001</v>
      </c>
      <c r="L51" s="401"/>
      <c r="M51" s="401">
        <f>SUM(M40:M50)</f>
        <v>8465.4186000000009</v>
      </c>
      <c r="N51" s="619"/>
      <c r="O51" s="620"/>
      <c r="P51" s="620"/>
      <c r="Q51" s="401">
        <f>SUM(Q40:Q50)</f>
        <v>1153921.120326</v>
      </c>
      <c r="R51" s="401"/>
      <c r="S51" s="401">
        <f>SUM(S40:S50)</f>
        <v>1186823.4217400001</v>
      </c>
      <c r="T51" s="401"/>
      <c r="U51" s="401">
        <f>SUM(U40:U50)</f>
        <v>1195697.30201</v>
      </c>
      <c r="V51" s="401"/>
      <c r="W51" s="401">
        <f>SUM(W40:W50)</f>
        <v>1074234.63634</v>
      </c>
      <c r="X51" s="619"/>
      <c r="Y51" s="619"/>
      <c r="Z51" s="619"/>
      <c r="AA51" s="401">
        <f>SUM(AA40:AA50)</f>
        <v>1165590.1725860001</v>
      </c>
      <c r="AB51" s="401"/>
      <c r="AC51" s="401">
        <f>SUM(AC40:AC50)</f>
        <v>1207300.9527400001</v>
      </c>
      <c r="AD51" s="401"/>
      <c r="AE51" s="401">
        <f>SUM(AE40:AE50)</f>
        <v>1221892.71817</v>
      </c>
      <c r="AF51" s="401"/>
      <c r="AG51" s="401">
        <f>SUM(AG40:AG50)</f>
        <v>1082700.0549399999</v>
      </c>
      <c r="AH51" s="393"/>
      <c r="AI51" s="393"/>
      <c r="AJ51" s="149"/>
    </row>
    <row r="52" spans="1:36" ht="10.5" customHeight="1" x14ac:dyDescent="0.2">
      <c r="A52" s="732"/>
      <c r="B52" s="377" t="s">
        <v>83</v>
      </c>
      <c r="D52" s="71"/>
      <c r="E52" s="71"/>
      <c r="F52" s="71"/>
      <c r="G52" s="74"/>
      <c r="H52" s="74"/>
      <c r="I52" s="74"/>
      <c r="J52" s="74"/>
      <c r="K52" s="392"/>
      <c r="L52" s="393"/>
      <c r="M52" s="393"/>
      <c r="N52" s="393"/>
      <c r="O52" s="393"/>
      <c r="P52" s="393"/>
      <c r="Q52" s="392"/>
      <c r="R52" s="392"/>
      <c r="S52" s="392"/>
      <c r="T52" s="392"/>
      <c r="U52" s="392"/>
      <c r="V52" s="393"/>
      <c r="W52" s="393"/>
      <c r="X52" s="400"/>
      <c r="Y52" s="393"/>
      <c r="Z52" s="393"/>
      <c r="AA52" s="392"/>
      <c r="AB52" s="392"/>
      <c r="AC52" s="392"/>
      <c r="AD52" s="392"/>
      <c r="AE52" s="392"/>
      <c r="AF52" s="393"/>
      <c r="AG52" s="393"/>
      <c r="AH52" s="393"/>
      <c r="AI52" s="393"/>
      <c r="AJ52" s="144"/>
    </row>
    <row r="53" spans="1:36" ht="3" customHeight="1" thickBot="1" x14ac:dyDescent="0.25">
      <c r="A53" s="732"/>
      <c r="B53" s="114"/>
      <c r="C53" s="118"/>
      <c r="D53" s="118"/>
      <c r="E53" s="118"/>
      <c r="F53" s="118"/>
      <c r="G53" s="387"/>
      <c r="H53" s="387"/>
      <c r="I53" s="387"/>
      <c r="J53" s="387"/>
      <c r="K53" s="387"/>
      <c r="L53" s="118"/>
      <c r="M53" s="118"/>
      <c r="N53" s="118"/>
      <c r="O53" s="118"/>
      <c r="P53" s="118"/>
      <c r="Q53" s="387"/>
      <c r="R53" s="387"/>
      <c r="S53" s="387"/>
      <c r="T53" s="387"/>
      <c r="U53" s="387"/>
      <c r="V53" s="118"/>
      <c r="W53" s="118"/>
      <c r="X53" s="118"/>
      <c r="Y53" s="118"/>
      <c r="Z53" s="118"/>
      <c r="AA53" s="387"/>
      <c r="AB53" s="387"/>
      <c r="AC53" s="387"/>
      <c r="AD53" s="387"/>
      <c r="AE53" s="387"/>
      <c r="AF53" s="118"/>
      <c r="AG53" s="118"/>
      <c r="AH53" s="118"/>
      <c r="AI53" s="118"/>
      <c r="AJ53" s="150"/>
    </row>
    <row r="54" spans="1:36" ht="21.75" hidden="1" customHeight="1" x14ac:dyDescent="0.2">
      <c r="A54" s="732"/>
      <c r="B54" s="114"/>
      <c r="C54" s="118"/>
      <c r="D54" s="118"/>
      <c r="E54" s="118"/>
      <c r="F54" s="118"/>
      <c r="G54" s="387"/>
      <c r="H54" s="387"/>
      <c r="I54" s="387"/>
      <c r="J54" s="387"/>
      <c r="K54" s="387"/>
      <c r="L54" s="118"/>
      <c r="M54" s="118"/>
      <c r="N54" s="118"/>
      <c r="O54" s="118"/>
      <c r="P54" s="118"/>
      <c r="Q54" s="387"/>
      <c r="R54" s="387"/>
      <c r="S54" s="387"/>
      <c r="T54" s="387"/>
      <c r="U54" s="387"/>
      <c r="V54" s="118"/>
      <c r="W54" s="118"/>
      <c r="X54" s="118"/>
      <c r="Y54" s="118"/>
      <c r="Z54" s="118"/>
      <c r="AA54" s="387"/>
      <c r="AB54" s="387"/>
      <c r="AC54" s="387"/>
      <c r="AD54" s="387"/>
      <c r="AE54" s="387"/>
      <c r="AF54" s="118"/>
      <c r="AG54" s="118"/>
      <c r="AH54" s="118"/>
      <c r="AI54" s="118"/>
      <c r="AJ54" s="150"/>
    </row>
    <row r="55" spans="1:36" ht="15" customHeight="1" x14ac:dyDescent="0.2">
      <c r="B55" s="111" t="s">
        <v>192</v>
      </c>
    </row>
    <row r="56" spans="1:36" ht="11.25" customHeight="1" x14ac:dyDescent="0.2">
      <c r="B56" s="111" t="s">
        <v>137</v>
      </c>
    </row>
    <row r="57" spans="1:36" ht="11.25" customHeight="1" x14ac:dyDescent="0.2">
      <c r="B57" s="111" t="s">
        <v>159</v>
      </c>
    </row>
    <row r="58" spans="1:36" x14ac:dyDescent="0.2">
      <c r="B58" s="228"/>
    </row>
  </sheetData>
  <mergeCells count="6">
    <mergeCell ref="AF3:AJ3"/>
    <mergeCell ref="A4:A54"/>
    <mergeCell ref="AG4:AJ4"/>
    <mergeCell ref="I11:K11"/>
    <mergeCell ref="S11:U11"/>
    <mergeCell ref="AC11:AE11"/>
  </mergeCells>
  <printOptions verticalCentered="1"/>
  <pageMargins left="0.11811023622047245" right="0.11811023622047245" top="0.51181102362204722" bottom="0.23622047244094491" header="0.51181102362204722" footer="0.51181102362204722"/>
  <pageSetup paperSize="9" scale="89" orientation="landscape" r:id="rId1"/>
  <headerFooter alignWithMargins="0"/>
  <ignoredErrors>
    <ignoredError sqref="R29 AB29 V29 AF29"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I49"/>
  <sheetViews>
    <sheetView zoomScaleNormal="100" zoomScaleSheetLayoutView="100" workbookViewId="0"/>
  </sheetViews>
  <sheetFormatPr defaultColWidth="7.7109375" defaultRowHeight="11.25" x14ac:dyDescent="0.2"/>
  <cols>
    <col min="1" max="1" width="3.7109375" style="160" customWidth="1"/>
    <col min="2" max="2" width="1.5703125" style="160" customWidth="1"/>
    <col min="3" max="3" width="10.42578125" style="160" customWidth="1"/>
    <col min="4" max="4" width="7" style="160" customWidth="1"/>
    <col min="5" max="5" width="1.28515625" style="160" customWidth="1"/>
    <col min="6" max="6" width="9" style="160" customWidth="1"/>
    <col min="7" max="7" width="1.7109375" style="160" customWidth="1"/>
    <col min="8" max="8" width="8.28515625" style="160" customWidth="1"/>
    <col min="9" max="9" width="1.5703125" style="160" customWidth="1"/>
    <col min="10" max="10" width="8.28515625" style="160" customWidth="1"/>
    <col min="11" max="11" width="1.85546875" style="160" customWidth="1"/>
    <col min="12" max="12" width="8.28515625" style="160" customWidth="1"/>
    <col min="13" max="13" width="1.42578125" style="160" customWidth="1"/>
    <col min="14" max="14" width="7.7109375" style="160" customWidth="1"/>
    <col min="15" max="15" width="1.7109375" style="160" customWidth="1"/>
    <col min="16" max="16" width="8.28515625" style="160" customWidth="1"/>
    <col min="17" max="17" width="2.28515625" style="160" customWidth="1"/>
    <col min="18" max="18" width="5" style="160" customWidth="1"/>
    <col min="19" max="19" width="10" style="160" customWidth="1"/>
    <col min="20" max="20" width="1.7109375" style="160" customWidth="1"/>
    <col min="21" max="21" width="8.5703125" style="160" customWidth="1"/>
    <col min="22" max="22" width="2" style="160" customWidth="1"/>
    <col min="23" max="23" width="11.7109375" style="160" customWidth="1"/>
    <col min="24" max="24" width="2.7109375" style="160" customWidth="1"/>
    <col min="25" max="25" width="11.7109375" style="160" customWidth="1"/>
    <col min="26" max="26" width="4" style="160" customWidth="1"/>
    <col min="27" max="27" width="2.42578125" style="160" customWidth="1"/>
    <col min="28" max="28" width="12.7109375" style="160" bestFit="1" customWidth="1"/>
    <col min="29" max="16384" width="7.7109375" style="160"/>
  </cols>
  <sheetData>
    <row r="1" spans="1:27" ht="12" customHeight="1" x14ac:dyDescent="0.2">
      <c r="B1" s="284" t="s">
        <v>193</v>
      </c>
      <c r="S1" s="284" t="s">
        <v>194</v>
      </c>
      <c r="T1" s="284"/>
    </row>
    <row r="2" spans="1:27" ht="12" customHeight="1" x14ac:dyDescent="0.2">
      <c r="B2" s="285" t="s">
        <v>195</v>
      </c>
      <c r="S2" s="318" t="s">
        <v>196</v>
      </c>
      <c r="T2" s="318"/>
      <c r="V2" s="97"/>
      <c r="W2" s="97"/>
      <c r="X2" s="97"/>
    </row>
    <row r="3" spans="1:27" ht="12" customHeight="1" x14ac:dyDescent="0.2"/>
    <row r="4" spans="1:27" ht="12" customHeight="1" x14ac:dyDescent="0.2"/>
    <row r="5" spans="1:27" ht="12" customHeight="1" x14ac:dyDescent="0.2">
      <c r="N5" s="749" t="s">
        <v>197</v>
      </c>
      <c r="O5" s="749"/>
      <c r="P5" s="749"/>
      <c r="Q5" s="749"/>
      <c r="Y5" s="750" t="s">
        <v>2</v>
      </c>
      <c r="Z5" s="751"/>
    </row>
    <row r="6" spans="1:27" ht="12" customHeight="1" x14ac:dyDescent="0.2">
      <c r="A6" s="754">
        <v>23</v>
      </c>
      <c r="O6" s="312" t="s">
        <v>95</v>
      </c>
      <c r="R6" s="319"/>
      <c r="Y6" s="752" t="s">
        <v>198</v>
      </c>
      <c r="Z6" s="753"/>
      <c r="AA6" s="319"/>
    </row>
    <row r="7" spans="1:27" ht="6.75" customHeight="1" x14ac:dyDescent="0.2">
      <c r="A7" s="754"/>
      <c r="N7" s="311"/>
    </row>
    <row r="8" spans="1:27" x14ac:dyDescent="0.2">
      <c r="A8" s="754"/>
      <c r="B8" s="286"/>
      <c r="C8" s="287"/>
      <c r="D8" s="287"/>
      <c r="E8" s="287"/>
      <c r="F8" s="287"/>
      <c r="G8" s="287"/>
      <c r="H8" s="287"/>
      <c r="I8" s="287"/>
      <c r="J8" s="287"/>
      <c r="K8" s="287"/>
      <c r="L8" s="287"/>
      <c r="M8" s="287"/>
      <c r="N8" s="313"/>
      <c r="O8" s="313"/>
      <c r="P8" s="313"/>
      <c r="Q8" s="320"/>
      <c r="S8" s="286"/>
      <c r="T8" s="287"/>
      <c r="U8" s="287"/>
      <c r="V8" s="287"/>
      <c r="W8" s="287"/>
      <c r="X8" s="287"/>
      <c r="Y8" s="287"/>
      <c r="Z8" s="320"/>
    </row>
    <row r="9" spans="1:27" ht="12.75" customHeight="1" x14ac:dyDescent="0.2">
      <c r="A9" s="754"/>
      <c r="B9" s="288"/>
      <c r="C9" s="289"/>
      <c r="D9" s="289" t="s">
        <v>199</v>
      </c>
      <c r="E9" s="289"/>
      <c r="F9" s="323">
        <v>2023</v>
      </c>
      <c r="G9" s="323"/>
      <c r="H9" s="742">
        <v>2022</v>
      </c>
      <c r="I9" s="742"/>
      <c r="J9" s="742"/>
      <c r="K9" s="323"/>
      <c r="L9" s="323">
        <v>2022</v>
      </c>
      <c r="M9" s="323"/>
      <c r="N9" s="742">
        <v>2021</v>
      </c>
      <c r="O9" s="742"/>
      <c r="P9" s="742"/>
      <c r="Q9" s="321"/>
      <c r="S9" s="322" t="s">
        <v>50</v>
      </c>
      <c r="T9" s="297"/>
      <c r="U9" s="297"/>
      <c r="V9" s="290"/>
      <c r="W9" s="323" t="s">
        <v>12</v>
      </c>
      <c r="X9" s="297"/>
      <c r="Y9" s="289" t="s">
        <v>200</v>
      </c>
      <c r="Z9" s="321"/>
    </row>
    <row r="10" spans="1:27" x14ac:dyDescent="0.2">
      <c r="A10" s="754"/>
      <c r="B10" s="288"/>
      <c r="C10" s="289"/>
      <c r="D10" s="289" t="s">
        <v>24</v>
      </c>
      <c r="E10" s="289"/>
      <c r="F10" s="290"/>
      <c r="G10" s="290"/>
      <c r="H10" s="290"/>
      <c r="I10" s="290"/>
      <c r="J10" s="290"/>
      <c r="K10" s="314"/>
      <c r="L10" s="290"/>
      <c r="M10" s="290"/>
      <c r="N10" s="290"/>
      <c r="O10" s="290"/>
      <c r="P10" s="290"/>
      <c r="Q10" s="324"/>
      <c r="R10" s="97"/>
      <c r="S10" s="325" t="s">
        <v>52</v>
      </c>
      <c r="T10" s="326"/>
      <c r="U10" s="297"/>
      <c r="V10" s="327"/>
      <c r="W10" s="328" t="s">
        <v>18</v>
      </c>
      <c r="X10" s="297"/>
      <c r="Y10" s="289" t="s">
        <v>201</v>
      </c>
      <c r="Z10" s="321"/>
    </row>
    <row r="11" spans="1:27" x14ac:dyDescent="0.2">
      <c r="A11" s="754"/>
      <c r="B11" s="288"/>
      <c r="C11" s="289"/>
      <c r="D11" s="289" t="s">
        <v>202</v>
      </c>
      <c r="E11" s="289"/>
      <c r="F11" s="291"/>
      <c r="G11" s="291"/>
      <c r="H11" s="291"/>
      <c r="I11" s="720"/>
      <c r="J11" s="291"/>
      <c r="K11" s="314"/>
      <c r="L11" s="291"/>
      <c r="M11" s="291"/>
      <c r="N11" s="291"/>
      <c r="O11" s="291"/>
      <c r="P11" s="291"/>
      <c r="Q11" s="324"/>
      <c r="R11" s="97"/>
      <c r="S11" s="325"/>
      <c r="T11" s="329"/>
      <c r="U11" s="297"/>
      <c r="V11" s="297"/>
      <c r="W11" s="297"/>
      <c r="X11" s="297"/>
      <c r="Y11" s="296" t="s">
        <v>203</v>
      </c>
      <c r="Z11" s="321"/>
    </row>
    <row r="12" spans="1:27" ht="11.25" customHeight="1" x14ac:dyDescent="0.2">
      <c r="A12" s="754"/>
      <c r="B12" s="288"/>
      <c r="C12" s="292"/>
      <c r="D12" s="292" t="s">
        <v>204</v>
      </c>
      <c r="E12" s="292"/>
      <c r="F12" s="293"/>
      <c r="G12" s="293"/>
      <c r="H12" s="293"/>
      <c r="I12" s="293"/>
      <c r="J12" s="293"/>
      <c r="K12" s="315"/>
      <c r="L12" s="293"/>
      <c r="M12" s="293"/>
      <c r="N12" s="293"/>
      <c r="O12" s="315"/>
      <c r="P12" s="293"/>
      <c r="Q12" s="324"/>
      <c r="R12" s="97"/>
      <c r="S12" s="288"/>
      <c r="T12" s="297"/>
      <c r="U12" s="297"/>
      <c r="V12" s="290"/>
      <c r="W12" s="290"/>
      <c r="X12" s="297"/>
      <c r="Y12" s="296" t="s">
        <v>205</v>
      </c>
      <c r="Z12" s="321"/>
    </row>
    <row r="13" spans="1:27" ht="12" customHeight="1" x14ac:dyDescent="0.2">
      <c r="A13" s="754"/>
      <c r="B13" s="288"/>
      <c r="C13" s="292"/>
      <c r="D13" s="292" t="s">
        <v>206</v>
      </c>
      <c r="E13" s="292"/>
      <c r="F13" s="323" t="s">
        <v>422</v>
      </c>
      <c r="G13" s="323"/>
      <c r="H13" s="323" t="s">
        <v>41</v>
      </c>
      <c r="I13" s="323"/>
      <c r="J13" s="323" t="s">
        <v>419</v>
      </c>
      <c r="K13" s="323"/>
      <c r="L13" s="323" t="s">
        <v>421</v>
      </c>
      <c r="M13" s="323"/>
      <c r="N13" s="323" t="s">
        <v>41</v>
      </c>
      <c r="O13" s="323"/>
      <c r="P13" s="323" t="s">
        <v>419</v>
      </c>
      <c r="Q13" s="321"/>
      <c r="S13" s="288"/>
      <c r="T13" s="297"/>
      <c r="U13" s="297"/>
      <c r="V13" s="290"/>
      <c r="W13" s="327"/>
      <c r="X13" s="297"/>
      <c r="Y13" s="296"/>
      <c r="Z13" s="321"/>
    </row>
    <row r="14" spans="1:27" ht="10.5" customHeight="1" x14ac:dyDescent="0.2">
      <c r="A14" s="754"/>
      <c r="B14" s="294"/>
      <c r="C14" s="289" t="s">
        <v>207</v>
      </c>
      <c r="D14" s="292" t="s">
        <v>208</v>
      </c>
      <c r="E14" s="292"/>
      <c r="F14" s="659"/>
      <c r="G14" s="292"/>
      <c r="H14" s="659"/>
      <c r="I14" s="292"/>
      <c r="J14" s="659"/>
      <c r="K14" s="292"/>
      <c r="L14" s="659"/>
      <c r="M14" s="314"/>
      <c r="N14" s="659"/>
      <c r="O14" s="314"/>
      <c r="P14" s="659"/>
      <c r="Q14" s="324"/>
      <c r="R14" s="97"/>
      <c r="S14" s="288"/>
      <c r="T14" s="297"/>
      <c r="U14" s="297"/>
      <c r="V14" s="327"/>
      <c r="W14" s="297"/>
      <c r="X14" s="297"/>
      <c r="Y14" s="327"/>
      <c r="Z14" s="321"/>
    </row>
    <row r="15" spans="1:27" x14ac:dyDescent="0.2">
      <c r="A15" s="754"/>
      <c r="B15" s="295"/>
      <c r="C15" s="296" t="s">
        <v>209</v>
      </c>
      <c r="D15" s="297"/>
      <c r="E15" s="297"/>
      <c r="F15" s="293"/>
      <c r="G15" s="323"/>
      <c r="H15" s="293"/>
      <c r="I15" s="323"/>
      <c r="J15" s="293"/>
      <c r="K15" s="323"/>
      <c r="L15" s="293"/>
      <c r="M15" s="639"/>
      <c r="N15" s="293"/>
      <c r="O15" s="639"/>
      <c r="P15" s="293"/>
      <c r="Q15" s="330"/>
      <c r="R15" s="97"/>
      <c r="S15" s="288"/>
      <c r="T15" s="297"/>
      <c r="U15" s="297"/>
      <c r="V15" s="327"/>
      <c r="W15" s="297"/>
      <c r="X15" s="297"/>
      <c r="Y15" s="327"/>
      <c r="Z15" s="321"/>
    </row>
    <row r="16" spans="1:27" x14ac:dyDescent="0.2">
      <c r="A16" s="754"/>
      <c r="B16" s="298"/>
      <c r="C16" s="299"/>
      <c r="D16" s="299"/>
      <c r="E16" s="299"/>
      <c r="F16" s="299"/>
      <c r="G16" s="299"/>
      <c r="H16" s="299"/>
      <c r="I16" s="299"/>
      <c r="J16" s="299"/>
      <c r="K16" s="299"/>
      <c r="L16" s="299"/>
      <c r="M16" s="316"/>
      <c r="N16" s="299"/>
      <c r="O16" s="316"/>
      <c r="P16" s="299"/>
      <c r="Q16" s="331"/>
      <c r="R16" s="97"/>
      <c r="S16" s="332"/>
      <c r="T16" s="299"/>
      <c r="U16" s="299"/>
      <c r="V16" s="299"/>
      <c r="W16" s="299"/>
      <c r="X16" s="299"/>
      <c r="Y16" s="299"/>
      <c r="Z16" s="358"/>
    </row>
    <row r="17" spans="1:28" ht="10.9" customHeight="1" x14ac:dyDescent="0.2">
      <c r="A17" s="754"/>
      <c r="B17" s="300"/>
      <c r="Q17" s="333"/>
      <c r="R17" s="97"/>
      <c r="S17" s="301"/>
      <c r="Z17" s="335"/>
    </row>
    <row r="18" spans="1:28" ht="10.9" customHeight="1" x14ac:dyDescent="0.2">
      <c r="A18" s="754"/>
      <c r="B18" s="301"/>
      <c r="F18" s="112"/>
      <c r="G18" s="112"/>
      <c r="H18" s="112"/>
      <c r="I18" s="112"/>
      <c r="J18" s="112"/>
      <c r="K18" s="112"/>
      <c r="L18" s="112"/>
      <c r="M18" s="109"/>
      <c r="N18" s="112"/>
      <c r="O18" s="109"/>
      <c r="P18" s="112"/>
      <c r="Q18" s="333"/>
      <c r="R18" s="334"/>
      <c r="S18" s="301"/>
      <c r="Z18" s="357"/>
      <c r="AB18" s="359"/>
    </row>
    <row r="19" spans="1:28" ht="10.9" customHeight="1" x14ac:dyDescent="0.2">
      <c r="A19" s="754"/>
      <c r="B19" s="301"/>
      <c r="C19" s="96" t="s">
        <v>210</v>
      </c>
      <c r="D19" s="710"/>
      <c r="F19" s="24">
        <v>264.51100000000002</v>
      </c>
      <c r="G19" s="302"/>
      <c r="H19" s="24">
        <v>239.35300000000001</v>
      </c>
      <c r="I19" s="302"/>
      <c r="J19" s="24">
        <v>211.44499999999999</v>
      </c>
      <c r="K19" s="302"/>
      <c r="L19" s="24">
        <v>396.762</v>
      </c>
      <c r="M19" s="120"/>
      <c r="N19" s="24">
        <v>345.08300000000003</v>
      </c>
      <c r="O19" s="120"/>
      <c r="P19" s="24">
        <v>325.50299999999999</v>
      </c>
      <c r="Q19" s="335"/>
      <c r="R19" s="334"/>
      <c r="S19" s="336">
        <v>2022</v>
      </c>
      <c r="T19" s="112"/>
      <c r="U19" s="265"/>
      <c r="V19" s="689"/>
      <c r="W19" s="24">
        <v>31789.080999999998</v>
      </c>
      <c r="X19" s="24"/>
      <c r="Y19" s="24">
        <v>17277.821</v>
      </c>
      <c r="Z19" s="671"/>
      <c r="AB19" s="707"/>
    </row>
    <row r="20" spans="1:28" ht="10.9" customHeight="1" x14ac:dyDescent="0.2">
      <c r="A20" s="754"/>
      <c r="B20" s="301"/>
      <c r="C20" s="303" t="s">
        <v>211</v>
      </c>
      <c r="D20" s="711"/>
      <c r="F20" s="24"/>
      <c r="G20" s="302"/>
      <c r="H20" s="24"/>
      <c r="I20" s="302"/>
      <c r="J20" s="24"/>
      <c r="K20" s="302"/>
      <c r="L20" s="24"/>
      <c r="M20" s="24"/>
      <c r="N20" s="24"/>
      <c r="O20" s="24"/>
      <c r="P20" s="24"/>
      <c r="Q20" s="335"/>
      <c r="R20" s="334"/>
      <c r="S20" s="336"/>
      <c r="T20" s="337"/>
      <c r="U20" s="338"/>
      <c r="V20" s="109"/>
      <c r="W20" s="109"/>
      <c r="X20" s="109"/>
      <c r="Y20" s="360"/>
      <c r="Z20" s="335"/>
      <c r="AB20" s="223"/>
    </row>
    <row r="21" spans="1:28" ht="10.9" customHeight="1" x14ac:dyDescent="0.2">
      <c r="A21" s="754"/>
      <c r="B21" s="304"/>
      <c r="D21" s="706"/>
      <c r="F21" s="24"/>
      <c r="G21" s="302"/>
      <c r="H21" s="24"/>
      <c r="I21" s="302"/>
      <c r="J21" s="24"/>
      <c r="K21" s="302"/>
      <c r="L21" s="24"/>
      <c r="M21" s="24"/>
      <c r="N21" s="24"/>
      <c r="O21" s="24"/>
      <c r="P21" s="24"/>
      <c r="Q21" s="335"/>
      <c r="R21" s="334"/>
      <c r="S21" s="336">
        <v>2021</v>
      </c>
      <c r="T21" s="112"/>
      <c r="U21" s="265"/>
      <c r="V21" s="689"/>
      <c r="W21" s="24">
        <v>34054.898000000001</v>
      </c>
      <c r="X21" s="24"/>
      <c r="Y21" s="24">
        <v>23774.41</v>
      </c>
      <c r="Z21" s="357"/>
      <c r="AB21" s="223"/>
    </row>
    <row r="22" spans="1:28" ht="10.9" customHeight="1" x14ac:dyDescent="0.2">
      <c r="A22" s="754"/>
      <c r="B22" s="304"/>
      <c r="D22" s="706"/>
      <c r="F22" s="24"/>
      <c r="G22" s="302"/>
      <c r="H22" s="24"/>
      <c r="I22" s="302"/>
      <c r="J22" s="24"/>
      <c r="K22" s="302"/>
      <c r="L22" s="24"/>
      <c r="M22" s="24"/>
      <c r="N22" s="24"/>
      <c r="O22" s="24"/>
      <c r="P22" s="24"/>
      <c r="Q22" s="335"/>
      <c r="R22" s="334"/>
      <c r="S22" s="336"/>
      <c r="T22" s="337"/>
      <c r="U22" s="338"/>
      <c r="V22" s="109"/>
      <c r="W22" s="109"/>
      <c r="X22" s="109"/>
      <c r="Y22" s="360"/>
      <c r="Z22" s="335"/>
      <c r="AB22" s="223"/>
    </row>
    <row r="23" spans="1:28" ht="10.9" customHeight="1" x14ac:dyDescent="0.2">
      <c r="A23" s="754"/>
      <c r="B23" s="304"/>
      <c r="D23" s="706"/>
      <c r="F23" s="24"/>
      <c r="G23" s="302"/>
      <c r="H23" s="24"/>
      <c r="I23" s="302"/>
      <c r="J23" s="24"/>
      <c r="K23" s="302"/>
      <c r="L23" s="24"/>
      <c r="M23" s="24"/>
      <c r="N23" s="24"/>
      <c r="O23" s="24"/>
      <c r="P23" s="24"/>
      <c r="Q23" s="335"/>
      <c r="R23" s="334"/>
      <c r="S23" s="336">
        <v>2020</v>
      </c>
      <c r="T23" s="112"/>
      <c r="U23" s="265"/>
      <c r="V23" s="689"/>
      <c r="W23" s="24">
        <v>34453</v>
      </c>
      <c r="X23" s="24"/>
      <c r="Y23" s="24">
        <v>24788</v>
      </c>
      <c r="Z23" s="357"/>
      <c r="AB23" s="223"/>
    </row>
    <row r="24" spans="1:28" ht="10.9" customHeight="1" x14ac:dyDescent="0.2">
      <c r="A24" s="754"/>
      <c r="B24" s="304"/>
      <c r="D24" s="706"/>
      <c r="F24" s="24"/>
      <c r="G24" s="302"/>
      <c r="H24" s="24"/>
      <c r="I24" s="302"/>
      <c r="J24" s="24"/>
      <c r="K24" s="302"/>
      <c r="L24" s="24"/>
      <c r="M24" s="24"/>
      <c r="N24" s="24"/>
      <c r="O24" s="24"/>
      <c r="P24" s="24"/>
      <c r="Q24" s="335"/>
      <c r="R24" s="339"/>
      <c r="S24" s="336"/>
      <c r="T24" s="337"/>
      <c r="U24" s="338"/>
      <c r="V24" s="109"/>
      <c r="W24" s="109"/>
      <c r="X24" s="109"/>
      <c r="Y24" s="360"/>
      <c r="Z24" s="335"/>
      <c r="AB24" s="223"/>
    </row>
    <row r="25" spans="1:28" ht="10.9" customHeight="1" x14ac:dyDescent="0.2">
      <c r="A25" s="754"/>
      <c r="B25" s="304"/>
      <c r="D25" s="706"/>
      <c r="F25" s="24"/>
      <c r="G25" s="302"/>
      <c r="H25" s="24"/>
      <c r="I25" s="302"/>
      <c r="J25" s="24"/>
      <c r="K25" s="302"/>
      <c r="L25" s="24"/>
      <c r="M25" s="24"/>
      <c r="N25" s="24"/>
      <c r="O25" s="24"/>
      <c r="P25" s="24"/>
      <c r="Q25" s="335"/>
      <c r="R25" s="339"/>
      <c r="S25" s="336">
        <v>2019</v>
      </c>
      <c r="T25" s="112"/>
      <c r="U25" s="121"/>
      <c r="V25" s="121"/>
      <c r="W25" s="24">
        <v>41338</v>
      </c>
      <c r="X25" s="24"/>
      <c r="Y25" s="24">
        <v>29437</v>
      </c>
      <c r="Z25" s="335"/>
      <c r="AB25" s="223"/>
    </row>
    <row r="26" spans="1:28" x14ac:dyDescent="0.2">
      <c r="A26" s="754"/>
      <c r="B26" s="304"/>
      <c r="F26" s="24"/>
      <c r="G26" s="302"/>
      <c r="H26" s="24"/>
      <c r="I26" s="302"/>
      <c r="J26" s="24"/>
      <c r="K26" s="302"/>
      <c r="L26" s="24"/>
      <c r="M26" s="24"/>
      <c r="N26" s="24"/>
      <c r="O26" s="24"/>
      <c r="P26" s="24"/>
      <c r="Q26" s="335"/>
      <c r="R26" s="340"/>
      <c r="S26" s="341"/>
      <c r="T26" s="342"/>
      <c r="U26" s="38"/>
      <c r="W26" s="109"/>
      <c r="X26" s="109"/>
      <c r="Y26" s="360"/>
      <c r="Z26" s="335"/>
      <c r="AB26" s="223"/>
    </row>
    <row r="27" spans="1:28" x14ac:dyDescent="0.2">
      <c r="A27" s="754"/>
      <c r="B27" s="305"/>
      <c r="C27" s="96" t="s">
        <v>212</v>
      </c>
      <c r="D27" s="96"/>
      <c r="F27" s="24">
        <v>176458.46599999999</v>
      </c>
      <c r="G27" s="302"/>
      <c r="H27" s="24">
        <v>183092.31200000001</v>
      </c>
      <c r="I27" s="302"/>
      <c r="J27" s="24">
        <v>175140.78</v>
      </c>
      <c r="K27" s="302"/>
      <c r="L27" s="24">
        <v>289346.09600000002</v>
      </c>
      <c r="M27" s="120"/>
      <c r="N27" s="24">
        <v>261793.14</v>
      </c>
      <c r="O27" s="120"/>
      <c r="P27" s="24">
        <v>247886.55900000001</v>
      </c>
      <c r="Q27" s="335"/>
      <c r="R27" s="340"/>
      <c r="S27" s="336"/>
      <c r="T27" s="343"/>
      <c r="U27" s="265"/>
      <c r="V27" s="689"/>
      <c r="W27" s="24"/>
      <c r="X27" s="24"/>
      <c r="Y27" s="24"/>
      <c r="Z27" s="357"/>
      <c r="AB27" s="706"/>
    </row>
    <row r="28" spans="1:28" x14ac:dyDescent="0.2">
      <c r="A28" s="754"/>
      <c r="B28" s="306"/>
      <c r="C28" s="303" t="s">
        <v>213</v>
      </c>
      <c r="D28" s="303"/>
      <c r="F28" s="24"/>
      <c r="G28" s="302"/>
      <c r="H28" s="24"/>
      <c r="I28" s="302"/>
      <c r="J28" s="24"/>
      <c r="K28" s="302"/>
      <c r="L28" s="24"/>
      <c r="M28" s="24"/>
      <c r="N28" s="24"/>
      <c r="O28" s="24"/>
      <c r="P28" s="24"/>
      <c r="Q28" s="335"/>
      <c r="R28" s="339"/>
      <c r="S28" s="341"/>
      <c r="T28" s="38"/>
      <c r="U28" s="71"/>
      <c r="V28" s="123"/>
      <c r="W28" s="712"/>
      <c r="X28" s="712"/>
      <c r="Y28" s="713"/>
      <c r="Z28" s="354"/>
      <c r="AA28" s="340"/>
      <c r="AB28" s="705"/>
    </row>
    <row r="29" spans="1:28" ht="10.9" customHeight="1" x14ac:dyDescent="0.2">
      <c r="A29" s="754"/>
      <c r="B29" s="304"/>
      <c r="F29" s="24"/>
      <c r="G29" s="302"/>
      <c r="H29" s="24"/>
      <c r="I29" s="302"/>
      <c r="J29" s="24"/>
      <c r="K29" s="302"/>
      <c r="L29" s="24"/>
      <c r="M29" s="24"/>
      <c r="N29" s="24"/>
      <c r="O29" s="24"/>
      <c r="P29" s="24"/>
      <c r="Q29" s="335"/>
      <c r="R29" s="339"/>
      <c r="S29" s="336"/>
      <c r="T29" s="101"/>
      <c r="U29" s="265"/>
      <c r="V29" s="689"/>
      <c r="W29" s="123"/>
      <c r="X29" s="123"/>
      <c r="Y29" s="181"/>
      <c r="Z29" s="357"/>
      <c r="AA29" s="97"/>
      <c r="AB29" s="705"/>
    </row>
    <row r="30" spans="1:28" x14ac:dyDescent="0.2">
      <c r="A30" s="754"/>
      <c r="B30" s="304"/>
      <c r="F30" s="24"/>
      <c r="G30" s="302"/>
      <c r="H30" s="24"/>
      <c r="I30" s="302"/>
      <c r="J30" s="24"/>
      <c r="K30" s="302"/>
      <c r="L30" s="24"/>
      <c r="M30" s="24"/>
      <c r="N30" s="24"/>
      <c r="O30" s="24"/>
      <c r="P30" s="24"/>
      <c r="Q30" s="335"/>
      <c r="R30" s="339"/>
      <c r="S30" s="346"/>
      <c r="T30" s="101"/>
      <c r="U30" s="101"/>
      <c r="V30" s="123"/>
      <c r="W30" s="344"/>
      <c r="X30" s="344"/>
      <c r="Y30" s="361"/>
      <c r="Z30" s="333"/>
      <c r="AA30" s="97"/>
      <c r="AB30" s="705"/>
    </row>
    <row r="31" spans="1:28" ht="10.9" customHeight="1" x14ac:dyDescent="0.2">
      <c r="A31" s="754"/>
      <c r="B31" s="304"/>
      <c r="F31" s="24"/>
      <c r="G31" s="302"/>
      <c r="H31" s="24"/>
      <c r="I31" s="302"/>
      <c r="J31" s="24"/>
      <c r="K31" s="302"/>
      <c r="L31" s="24"/>
      <c r="M31" s="24"/>
      <c r="N31" s="24"/>
      <c r="O31" s="24"/>
      <c r="P31" s="24"/>
      <c r="Q31" s="335"/>
      <c r="R31" s="339"/>
      <c r="S31" s="347"/>
      <c r="T31" s="348"/>
      <c r="U31" s="349"/>
      <c r="V31" s="122"/>
      <c r="W31" s="122"/>
      <c r="X31" s="350"/>
      <c r="Y31" s="362"/>
      <c r="Z31" s="363"/>
      <c r="AA31" s="97"/>
      <c r="AB31" s="705"/>
    </row>
    <row r="32" spans="1:28" ht="10.9" customHeight="1" x14ac:dyDescent="0.2">
      <c r="A32" s="754"/>
      <c r="B32" s="304"/>
      <c r="F32" s="24"/>
      <c r="G32" s="302"/>
      <c r="H32" s="24"/>
      <c r="I32" s="302"/>
      <c r="J32" s="24"/>
      <c r="K32" s="302"/>
      <c r="L32" s="24"/>
      <c r="M32" s="24"/>
      <c r="N32" s="24"/>
      <c r="O32" s="24"/>
      <c r="P32" s="24"/>
      <c r="Q32" s="335"/>
      <c r="R32" s="339"/>
      <c r="S32" s="345"/>
      <c r="T32" s="38"/>
      <c r="U32" s="351"/>
      <c r="W32" s="109"/>
      <c r="X32" s="109"/>
      <c r="Y32" s="109"/>
      <c r="Z32" s="333"/>
      <c r="AA32" s="97"/>
      <c r="AB32" s="705"/>
    </row>
    <row r="33" spans="1:35" x14ac:dyDescent="0.2">
      <c r="A33" s="754"/>
      <c r="B33" s="304"/>
      <c r="F33" s="24"/>
      <c r="G33" s="302"/>
      <c r="H33" s="24"/>
      <c r="I33" s="302"/>
      <c r="J33" s="24"/>
      <c r="K33" s="302"/>
      <c r="L33" s="24"/>
      <c r="M33" s="24"/>
      <c r="N33" s="24"/>
      <c r="O33" s="24"/>
      <c r="P33" s="24"/>
      <c r="Q33" s="335"/>
      <c r="R33" s="339"/>
      <c r="S33" s="352">
        <v>2023</v>
      </c>
      <c r="T33" s="302"/>
      <c r="U33" s="640" t="s">
        <v>422</v>
      </c>
      <c r="V33" s="302"/>
      <c r="W33" s="24">
        <v>2730.65</v>
      </c>
      <c r="X33" s="24"/>
      <c r="Y33" s="24">
        <v>17502.544000000002</v>
      </c>
      <c r="Z33" s="354"/>
      <c r="AA33" s="340"/>
      <c r="AB33" s="705"/>
      <c r="AC33" s="692"/>
      <c r="AD33" s="302"/>
      <c r="AE33" s="640"/>
      <c r="AF33" s="302"/>
      <c r="AG33" s="24"/>
      <c r="AH33" s="24"/>
      <c r="AI33" s="24"/>
    </row>
    <row r="34" spans="1:35" ht="10.9" customHeight="1" x14ac:dyDescent="0.2">
      <c r="A34" s="754"/>
      <c r="B34" s="304"/>
      <c r="F34" s="24"/>
      <c r="G34" s="302"/>
      <c r="H34" s="24"/>
      <c r="I34" s="302"/>
      <c r="J34" s="24"/>
      <c r="K34" s="302"/>
      <c r="L34" s="24"/>
      <c r="M34" s="24"/>
      <c r="N34" s="24"/>
      <c r="O34" s="24"/>
      <c r="P34" s="24"/>
      <c r="Q34" s="335"/>
      <c r="R34" s="339"/>
      <c r="S34" s="353"/>
      <c r="T34" s="302"/>
      <c r="U34" s="159"/>
      <c r="V34" s="302"/>
      <c r="W34" s="24"/>
      <c r="X34" s="24"/>
      <c r="Y34" s="24"/>
      <c r="Z34" s="333"/>
      <c r="AA34" s="97"/>
      <c r="AB34" s="705"/>
      <c r="AC34" s="693"/>
      <c r="AD34" s="302"/>
      <c r="AE34" s="159"/>
      <c r="AF34" s="302"/>
      <c r="AG34" s="24"/>
      <c r="AH34" s="24"/>
      <c r="AI34" s="24"/>
    </row>
    <row r="35" spans="1:35" x14ac:dyDescent="0.2">
      <c r="A35" s="754"/>
      <c r="B35" s="305"/>
      <c r="C35" s="96" t="s">
        <v>214</v>
      </c>
      <c r="D35" s="96"/>
      <c r="F35" s="24">
        <v>17830.156999999999</v>
      </c>
      <c r="G35" s="302"/>
      <c r="H35" s="24">
        <v>18027.922999999999</v>
      </c>
      <c r="I35" s="302"/>
      <c r="J35" s="24">
        <v>18043.811000000002</v>
      </c>
      <c r="K35" s="302"/>
      <c r="L35" s="24">
        <v>23582.166000000001</v>
      </c>
      <c r="M35" s="120"/>
      <c r="N35" s="24">
        <v>23106.411</v>
      </c>
      <c r="O35" s="120"/>
      <c r="P35" s="24">
        <v>21208.442999999999</v>
      </c>
      <c r="Q35" s="335"/>
      <c r="R35" s="339"/>
      <c r="S35" s="352">
        <v>2022</v>
      </c>
      <c r="T35" s="302"/>
      <c r="U35" s="640" t="s">
        <v>41</v>
      </c>
      <c r="V35" s="302"/>
      <c r="W35" s="24">
        <v>2198.0590000000002</v>
      </c>
      <c r="X35" s="24"/>
      <c r="Y35" s="24">
        <v>17277.821</v>
      </c>
      <c r="Z35" s="333"/>
      <c r="AA35" s="340"/>
      <c r="AB35" s="706"/>
      <c r="AC35" s="692"/>
      <c r="AD35" s="302"/>
      <c r="AE35" s="640"/>
      <c r="AF35" s="302"/>
      <c r="AG35" s="24"/>
      <c r="AH35" s="24"/>
      <c r="AI35" s="24"/>
    </row>
    <row r="36" spans="1:35" x14ac:dyDescent="0.2">
      <c r="A36" s="754"/>
      <c r="B36" s="306"/>
      <c r="C36" s="303" t="s">
        <v>215</v>
      </c>
      <c r="D36" s="303"/>
      <c r="F36" s="24"/>
      <c r="G36" s="24"/>
      <c r="H36" s="24"/>
      <c r="I36" s="24"/>
      <c r="J36" s="24"/>
      <c r="K36" s="24"/>
      <c r="L36" s="24"/>
      <c r="M36" s="24"/>
      <c r="N36" s="24"/>
      <c r="O36" s="24"/>
      <c r="P36" s="24"/>
      <c r="Q36" s="335"/>
      <c r="R36" s="339"/>
      <c r="S36" s="353"/>
      <c r="T36" s="302"/>
      <c r="U36" s="159"/>
      <c r="V36" s="302"/>
      <c r="W36" s="24"/>
      <c r="X36" s="24"/>
      <c r="Y36" s="24"/>
      <c r="Z36" s="333"/>
      <c r="AA36" s="97"/>
      <c r="AB36" s="705"/>
      <c r="AC36" s="693"/>
      <c r="AD36" s="302"/>
      <c r="AE36" s="159"/>
      <c r="AF36" s="302"/>
      <c r="AG36" s="24"/>
      <c r="AH36" s="24"/>
      <c r="AI36" s="24"/>
    </row>
    <row r="37" spans="1:35" x14ac:dyDescent="0.2">
      <c r="A37" s="754"/>
      <c r="B37" s="305"/>
      <c r="F37" s="24"/>
      <c r="G37" s="24"/>
      <c r="H37" s="24"/>
      <c r="I37" s="24"/>
      <c r="J37" s="24"/>
      <c r="K37" s="24"/>
      <c r="L37" s="24"/>
      <c r="M37" s="120"/>
      <c r="N37" s="24"/>
      <c r="O37" s="120"/>
      <c r="P37" s="24"/>
      <c r="Q37" s="335"/>
      <c r="R37" s="339"/>
      <c r="S37" s="352"/>
      <c r="T37" s="302"/>
      <c r="U37" s="640" t="s">
        <v>419</v>
      </c>
      <c r="V37" s="302"/>
      <c r="W37" s="24">
        <v>2332.06</v>
      </c>
      <c r="X37" s="24"/>
      <c r="Y37" s="24">
        <v>17316.920999999998</v>
      </c>
      <c r="Z37" s="333"/>
      <c r="AA37" s="97"/>
      <c r="AB37" s="705"/>
      <c r="AC37" s="692"/>
      <c r="AD37" s="302"/>
      <c r="AE37" s="640"/>
      <c r="AF37" s="302"/>
      <c r="AG37" s="24"/>
      <c r="AH37" s="24"/>
      <c r="AI37" s="24"/>
    </row>
    <row r="38" spans="1:35" ht="10.9" customHeight="1" x14ac:dyDescent="0.2">
      <c r="A38" s="754"/>
      <c r="B38" s="304"/>
      <c r="F38" s="24"/>
      <c r="G38" s="24"/>
      <c r="H38" s="24"/>
      <c r="I38" s="24"/>
      <c r="J38" s="24"/>
      <c r="K38" s="24"/>
      <c r="L38" s="24"/>
      <c r="M38" s="24"/>
      <c r="N38" s="24"/>
      <c r="O38" s="24"/>
      <c r="P38" s="24"/>
      <c r="Q38" s="354"/>
      <c r="R38" s="339"/>
      <c r="S38" s="341"/>
      <c r="T38" s="38"/>
      <c r="U38" s="38"/>
      <c r="W38" s="112"/>
      <c r="X38" s="112"/>
      <c r="Y38" s="112"/>
      <c r="Z38" s="333"/>
      <c r="AA38" s="97"/>
      <c r="AB38" s="705"/>
      <c r="AC38" s="694"/>
      <c r="AD38" s="38"/>
      <c r="AE38" s="38"/>
      <c r="AG38" s="112"/>
      <c r="AH38" s="112"/>
      <c r="AI38" s="112"/>
    </row>
    <row r="39" spans="1:35" ht="10.9" customHeight="1" x14ac:dyDescent="0.2">
      <c r="A39" s="754"/>
      <c r="B39" s="304"/>
      <c r="F39" s="24"/>
      <c r="G39" s="24"/>
      <c r="H39" s="24"/>
      <c r="I39" s="24"/>
      <c r="J39" s="24"/>
      <c r="K39" s="24"/>
      <c r="L39" s="24"/>
      <c r="M39" s="24"/>
      <c r="N39" s="24"/>
      <c r="O39" s="24"/>
      <c r="P39" s="24"/>
      <c r="Q39" s="354"/>
      <c r="R39" s="339"/>
      <c r="S39" s="345">
        <v>2022</v>
      </c>
      <c r="T39" s="38"/>
      <c r="U39" s="640" t="s">
        <v>423</v>
      </c>
      <c r="W39" s="181">
        <v>3926.8519999999999</v>
      </c>
      <c r="X39" s="181"/>
      <c r="Y39" s="181">
        <v>24268.44</v>
      </c>
      <c r="Z39" s="333"/>
      <c r="AA39" s="97"/>
      <c r="AB39" s="705"/>
      <c r="AC39" s="695"/>
      <c r="AD39" s="38"/>
      <c r="AE39" s="640"/>
      <c r="AG39" s="181"/>
      <c r="AH39" s="181"/>
      <c r="AI39" s="181"/>
    </row>
    <row r="40" spans="1:35" x14ac:dyDescent="0.2">
      <c r="A40" s="754"/>
      <c r="B40" s="304"/>
      <c r="F40" s="24"/>
      <c r="G40" s="24"/>
      <c r="H40" s="24"/>
      <c r="I40" s="24"/>
      <c r="J40" s="24"/>
      <c r="K40" s="24"/>
      <c r="L40" s="24"/>
      <c r="M40" s="24"/>
      <c r="N40" s="24"/>
      <c r="O40" s="24"/>
      <c r="P40" s="24"/>
      <c r="Q40" s="354"/>
      <c r="R40" s="339"/>
      <c r="S40" s="345"/>
      <c r="T40" s="343"/>
      <c r="U40" s="159"/>
      <c r="V40" s="302"/>
      <c r="W40" s="24"/>
      <c r="X40" s="24"/>
      <c r="Y40" s="24"/>
      <c r="Z40" s="333"/>
      <c r="AA40" s="340"/>
      <c r="AB40" s="705"/>
      <c r="AC40" s="695"/>
      <c r="AD40" s="343"/>
      <c r="AE40" s="640"/>
      <c r="AF40" s="302"/>
      <c r="AG40" s="24"/>
      <c r="AH40" s="24"/>
      <c r="AI40" s="24"/>
    </row>
    <row r="41" spans="1:35" x14ac:dyDescent="0.2">
      <c r="A41" s="754"/>
      <c r="B41" s="304"/>
      <c r="F41" s="24"/>
      <c r="G41" s="302"/>
      <c r="H41" s="24"/>
      <c r="I41" s="302"/>
      <c r="J41" s="24"/>
      <c r="K41" s="302"/>
      <c r="L41" s="24"/>
      <c r="M41" s="302"/>
      <c r="N41" s="24"/>
      <c r="O41" s="302"/>
      <c r="P41" s="24"/>
      <c r="Q41" s="354"/>
      <c r="R41" s="339"/>
      <c r="S41" s="345">
        <v>2021</v>
      </c>
      <c r="T41" s="38"/>
      <c r="U41" s="640" t="s">
        <v>41</v>
      </c>
      <c r="W41" s="181">
        <v>3784.4119999999998</v>
      </c>
      <c r="X41" s="181"/>
      <c r="Y41" s="181">
        <v>23774.41</v>
      </c>
      <c r="Z41" s="333"/>
      <c r="AA41" s="97"/>
      <c r="AB41" s="705"/>
      <c r="AC41" s="695"/>
      <c r="AD41" s="38"/>
      <c r="AE41" s="640"/>
      <c r="AG41" s="181"/>
      <c r="AH41" s="181"/>
      <c r="AI41" s="181"/>
    </row>
    <row r="42" spans="1:35" ht="10.9" customHeight="1" x14ac:dyDescent="0.2">
      <c r="A42" s="754"/>
      <c r="B42" s="307"/>
      <c r="C42" s="308"/>
      <c r="D42" s="308"/>
      <c r="E42" s="308"/>
      <c r="F42" s="49"/>
      <c r="G42" s="308"/>
      <c r="H42" s="49"/>
      <c r="I42" s="308"/>
      <c r="J42" s="49"/>
      <c r="K42" s="308"/>
      <c r="L42" s="49"/>
      <c r="M42" s="308"/>
      <c r="N42" s="49"/>
      <c r="O42" s="308"/>
      <c r="P42" s="49"/>
      <c r="Q42" s="355"/>
      <c r="S42" s="345"/>
      <c r="T42" s="343"/>
      <c r="U42" s="159"/>
      <c r="V42" s="302"/>
      <c r="W42" s="24"/>
      <c r="X42" s="24"/>
      <c r="Y42" s="24"/>
      <c r="Z42" s="335"/>
      <c r="AB42" s="705"/>
      <c r="AC42" s="695"/>
      <c r="AD42" s="343"/>
      <c r="AE42" s="640"/>
      <c r="AF42" s="302"/>
      <c r="AG42" s="24"/>
      <c r="AH42" s="24"/>
      <c r="AI42" s="24"/>
    </row>
    <row r="43" spans="1:35" ht="10.9" customHeight="1" x14ac:dyDescent="0.2">
      <c r="A43" s="754"/>
      <c r="B43" s="304"/>
      <c r="F43" s="309"/>
      <c r="G43" s="38"/>
      <c r="H43" s="309"/>
      <c r="I43" s="38"/>
      <c r="J43" s="309"/>
      <c r="K43" s="38"/>
      <c r="L43" s="309"/>
      <c r="M43" s="38"/>
      <c r="N43" s="309"/>
      <c r="O43" s="38"/>
      <c r="P43" s="309"/>
      <c r="Q43" s="333"/>
      <c r="R43" s="340"/>
      <c r="S43" s="345"/>
      <c r="T43" s="38"/>
      <c r="U43" s="640" t="s">
        <v>419</v>
      </c>
      <c r="W43" s="181">
        <v>2404.8139999999999</v>
      </c>
      <c r="X43" s="181"/>
      <c r="Y43" s="181">
        <v>20485.434000000001</v>
      </c>
      <c r="Z43" s="354"/>
      <c r="AA43" s="97"/>
      <c r="AB43" s="705"/>
      <c r="AC43" s="695"/>
      <c r="AD43" s="38"/>
      <c r="AE43" s="640"/>
      <c r="AG43" s="181"/>
      <c r="AH43" s="181"/>
      <c r="AI43" s="181"/>
    </row>
    <row r="44" spans="1:35" x14ac:dyDescent="0.2">
      <c r="A44" s="754"/>
      <c r="B44" s="305"/>
      <c r="C44" s="96" t="s">
        <v>82</v>
      </c>
      <c r="D44" s="96"/>
      <c r="F44" s="33">
        <f>SUM(F19:F35)</f>
        <v>194553.13399999999</v>
      </c>
      <c r="G44" s="38"/>
      <c r="H44" s="33">
        <f>SUM(H19:H35)</f>
        <v>201359.58800000002</v>
      </c>
      <c r="I44" s="38"/>
      <c r="J44" s="33">
        <f>SUM(J19:J35)</f>
        <v>193396.03600000002</v>
      </c>
      <c r="K44" s="38"/>
      <c r="L44" s="33">
        <f>SUM(L19:L36)</f>
        <v>313325.02400000003</v>
      </c>
      <c r="M44" s="641"/>
      <c r="N44" s="33">
        <f>SUM(N19:N36)</f>
        <v>285244.63400000002</v>
      </c>
      <c r="O44" s="641"/>
      <c r="P44" s="33">
        <f>SUM(P19:P36)</f>
        <v>269420.505</v>
      </c>
      <c r="Q44" s="357"/>
      <c r="R44" s="340"/>
      <c r="S44" s="345"/>
      <c r="T44" s="343"/>
      <c r="U44" s="96"/>
      <c r="W44" s="356"/>
      <c r="X44" s="356"/>
      <c r="Y44" s="364"/>
      <c r="Z44" s="333"/>
      <c r="AA44" s="97"/>
      <c r="AB44" s="705"/>
    </row>
    <row r="45" spans="1:35" ht="10.9" customHeight="1" x14ac:dyDescent="0.2">
      <c r="A45" s="754"/>
      <c r="B45" s="306"/>
      <c r="C45" s="303" t="s">
        <v>83</v>
      </c>
      <c r="D45" s="303"/>
      <c r="Q45" s="335"/>
      <c r="S45" s="563"/>
      <c r="T45" s="343"/>
      <c r="U45" s="38"/>
      <c r="W45" s="109"/>
      <c r="X45" s="109"/>
      <c r="Y45" s="360"/>
      <c r="Z45" s="335"/>
      <c r="AB45" s="705"/>
    </row>
    <row r="46" spans="1:35" ht="10.9" customHeight="1" x14ac:dyDescent="0.2">
      <c r="A46" s="754"/>
      <c r="B46" s="310"/>
      <c r="C46" s="311"/>
      <c r="D46" s="311"/>
      <c r="E46" s="311"/>
      <c r="F46" s="311"/>
      <c r="G46" s="311"/>
      <c r="H46" s="311"/>
      <c r="I46" s="311"/>
      <c r="J46" s="311"/>
      <c r="K46" s="311"/>
      <c r="L46" s="311"/>
      <c r="M46" s="311"/>
      <c r="N46" s="311"/>
      <c r="O46" s="311"/>
      <c r="P46" s="311"/>
      <c r="Q46" s="642"/>
      <c r="S46" s="310"/>
      <c r="T46" s="311"/>
      <c r="U46" s="311"/>
      <c r="V46" s="311"/>
      <c r="W46" s="643"/>
      <c r="X46" s="311"/>
      <c r="Y46" s="311"/>
      <c r="Z46" s="642"/>
    </row>
    <row r="47" spans="1:35" ht="15" customHeight="1" x14ac:dyDescent="0.2">
      <c r="A47" s="754"/>
      <c r="B47" s="38" t="s">
        <v>42</v>
      </c>
    </row>
    <row r="48" spans="1:35" ht="11.25" customHeight="1" x14ac:dyDescent="0.2">
      <c r="B48" s="38" t="s">
        <v>62</v>
      </c>
      <c r="K48" s="97"/>
      <c r="L48" s="97"/>
      <c r="M48" s="97"/>
      <c r="P48" s="317"/>
      <c r="Q48" s="340"/>
      <c r="V48" s="97"/>
      <c r="W48" s="97"/>
      <c r="X48" s="97"/>
      <c r="Y48" s="97"/>
      <c r="Z48" s="97"/>
      <c r="AA48" s="97"/>
    </row>
    <row r="49" spans="11:18" x14ac:dyDescent="0.2">
      <c r="K49" s="97"/>
      <c r="L49" s="97"/>
      <c r="M49" s="97"/>
      <c r="Q49" s="340"/>
      <c r="R49" s="340"/>
    </row>
  </sheetData>
  <mergeCells count="6">
    <mergeCell ref="N5:Q5"/>
    <mergeCell ref="Y5:Z5"/>
    <mergeCell ref="Y6:Z6"/>
    <mergeCell ref="A6:A47"/>
    <mergeCell ref="N9:P9"/>
    <mergeCell ref="H9:J9"/>
  </mergeCells>
  <printOptions verticalCentered="1"/>
  <pageMargins left="0.24" right="0.24" top="0.51" bottom="0.51" header="0.51" footer="0.51"/>
  <pageSetup paperSize="9" scale="97"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F59"/>
  <sheetViews>
    <sheetView zoomScaleNormal="100" zoomScaleSheetLayoutView="110" workbookViewId="0"/>
  </sheetViews>
  <sheetFormatPr defaultColWidth="7.7109375" defaultRowHeight="11.25" x14ac:dyDescent="0.2"/>
  <cols>
    <col min="1" max="1" width="3.7109375" style="64" customWidth="1"/>
    <col min="2" max="2" width="1.7109375" style="64" customWidth="1"/>
    <col min="3" max="3" width="5.7109375" style="73" customWidth="1"/>
    <col min="4" max="4" width="0.5703125" style="64" customWidth="1"/>
    <col min="5" max="5" width="9.7109375" style="64" customWidth="1"/>
    <col min="6" max="6" width="2.28515625" style="64" customWidth="1"/>
    <col min="7" max="7" width="7.28515625" style="64" customWidth="1"/>
    <col min="8" max="8" width="2.7109375" style="64" customWidth="1"/>
    <col min="9" max="9" width="6.28515625" style="64" customWidth="1"/>
    <col min="10" max="10" width="3.28515625" style="64" customWidth="1"/>
    <col min="11" max="11" width="6.5703125" style="64" customWidth="1"/>
    <col min="12" max="12" width="3.28515625" style="64" customWidth="1"/>
    <col min="13" max="13" width="6.7109375" style="64" customWidth="1"/>
    <col min="14" max="14" width="2.42578125" style="64" customWidth="1"/>
    <col min="15" max="15" width="6.28515625" style="64" customWidth="1"/>
    <col min="16" max="16" width="3.28515625" style="64" customWidth="1"/>
    <col min="17" max="17" width="8.7109375" style="64" customWidth="1"/>
    <col min="18" max="18" width="3.28515625" style="64" customWidth="1"/>
    <col min="19" max="19" width="7" style="64" customWidth="1"/>
    <col min="20" max="20" width="2.28515625" style="64" customWidth="1"/>
    <col min="21" max="21" width="6.28515625" style="64" customWidth="1"/>
    <col min="22" max="22" width="2.28515625" style="64" customWidth="1"/>
    <col min="23" max="23" width="7.28515625" style="64" customWidth="1"/>
    <col min="24" max="24" width="2.5703125" style="64" customWidth="1"/>
    <col min="25" max="25" width="6.7109375" style="64" customWidth="1"/>
    <col min="26" max="26" width="2.7109375" style="64" customWidth="1"/>
    <col min="27" max="27" width="7.5703125" style="64" customWidth="1"/>
    <col min="28" max="28" width="2.28515625" style="64" customWidth="1"/>
    <col min="29" max="29" width="9.42578125" style="64" customWidth="1"/>
    <col min="30" max="30" width="2.28515625" style="64" customWidth="1"/>
    <col min="31" max="16384" width="7.7109375" style="64"/>
  </cols>
  <sheetData>
    <row r="1" spans="1:30" ht="12" customHeight="1" x14ac:dyDescent="0.2">
      <c r="B1" s="68" t="s">
        <v>216</v>
      </c>
      <c r="E1" s="71"/>
      <c r="F1" s="71"/>
      <c r="G1" s="71"/>
      <c r="H1" s="71"/>
      <c r="I1" s="71"/>
      <c r="J1" s="71"/>
      <c r="K1" s="71"/>
      <c r="L1" s="71"/>
      <c r="M1" s="71"/>
      <c r="N1" s="71"/>
      <c r="O1" s="71"/>
      <c r="P1" s="71"/>
      <c r="Q1" s="112"/>
      <c r="R1" s="71"/>
      <c r="S1" s="71"/>
      <c r="T1" s="71"/>
      <c r="U1" s="71"/>
      <c r="V1" s="71"/>
      <c r="W1" s="71"/>
      <c r="X1" s="71"/>
      <c r="Y1" s="71"/>
      <c r="Z1" s="71"/>
      <c r="AA1" s="71"/>
      <c r="AB1" s="71"/>
      <c r="AC1" s="71"/>
      <c r="AD1" s="71"/>
    </row>
    <row r="2" spans="1:30" ht="12" customHeight="1" x14ac:dyDescent="0.2">
      <c r="B2" s="72" t="s">
        <v>217</v>
      </c>
      <c r="E2" s="71"/>
      <c r="F2" s="71"/>
      <c r="G2" s="71"/>
      <c r="H2" s="71"/>
      <c r="I2" s="71"/>
      <c r="J2" s="71"/>
      <c r="K2" s="71"/>
      <c r="L2" s="71"/>
      <c r="M2" s="71"/>
      <c r="N2" s="71"/>
      <c r="O2" s="71"/>
      <c r="P2" s="71"/>
      <c r="Q2" s="71"/>
      <c r="R2" s="71"/>
      <c r="S2" s="71"/>
      <c r="T2" s="71"/>
      <c r="U2" s="71"/>
      <c r="V2" s="71"/>
      <c r="W2" s="71"/>
      <c r="X2" s="71"/>
      <c r="Y2" s="71"/>
      <c r="Z2" s="71"/>
      <c r="AA2" s="71"/>
      <c r="AB2" s="71"/>
      <c r="AC2" s="71"/>
      <c r="AD2" s="71"/>
    </row>
    <row r="3" spans="1:30" ht="12" customHeight="1" x14ac:dyDescent="0.2">
      <c r="B3" s="71"/>
      <c r="C3" s="70"/>
      <c r="D3" s="71"/>
      <c r="E3" s="71"/>
      <c r="F3" s="71"/>
      <c r="G3" s="71"/>
      <c r="H3" s="71"/>
      <c r="I3" s="71"/>
      <c r="J3" s="71"/>
      <c r="K3" s="71"/>
      <c r="L3" s="71"/>
      <c r="M3" s="71"/>
      <c r="N3" s="71"/>
      <c r="O3" s="71"/>
      <c r="P3" s="71"/>
      <c r="Q3" s="71"/>
      <c r="R3" s="71"/>
      <c r="S3" s="71"/>
      <c r="T3" s="71"/>
      <c r="U3" s="71"/>
      <c r="V3" s="71"/>
      <c r="W3" s="71"/>
      <c r="X3" s="71"/>
      <c r="Y3" s="71"/>
      <c r="Z3" s="71"/>
      <c r="AB3" s="746" t="s">
        <v>2</v>
      </c>
      <c r="AC3" s="746"/>
      <c r="AD3" s="746"/>
    </row>
    <row r="4" spans="1:30" ht="12" customHeight="1" x14ac:dyDescent="0.2">
      <c r="A4" s="731">
        <v>24</v>
      </c>
      <c r="B4" s="71"/>
      <c r="C4" s="70"/>
      <c r="D4" s="71"/>
      <c r="E4" s="71"/>
      <c r="F4" s="71"/>
      <c r="G4" s="71"/>
      <c r="H4" s="71"/>
      <c r="I4" s="71"/>
      <c r="J4" s="71"/>
      <c r="K4" s="71"/>
      <c r="L4" s="71"/>
      <c r="M4" s="71"/>
      <c r="N4" s="71"/>
      <c r="O4" s="71"/>
      <c r="P4" s="71"/>
      <c r="Q4" s="71"/>
      <c r="R4" s="71"/>
      <c r="S4" s="71"/>
      <c r="T4" s="71"/>
      <c r="U4" s="71"/>
      <c r="V4" s="71"/>
      <c r="W4" s="71"/>
      <c r="X4" s="71"/>
      <c r="Y4" s="71"/>
      <c r="Z4" s="71"/>
      <c r="AA4" s="71"/>
      <c r="AB4" s="279"/>
      <c r="AC4" s="735" t="s">
        <v>95</v>
      </c>
      <c r="AD4" s="735"/>
    </row>
    <row r="5" spans="1:30" ht="6" customHeight="1" x14ac:dyDescent="0.2">
      <c r="A5" s="740"/>
      <c r="B5" s="71"/>
      <c r="C5" s="70"/>
      <c r="D5" s="71"/>
      <c r="E5" s="71"/>
      <c r="F5" s="71"/>
      <c r="G5" s="71"/>
      <c r="H5" s="71"/>
      <c r="I5" s="71"/>
      <c r="J5" s="71"/>
      <c r="K5" s="71"/>
      <c r="L5" s="71"/>
      <c r="M5" s="71"/>
      <c r="N5" s="71"/>
      <c r="O5" s="71"/>
      <c r="P5" s="71"/>
      <c r="Q5" s="71"/>
      <c r="R5" s="71"/>
      <c r="S5" s="71"/>
      <c r="T5" s="71"/>
      <c r="U5" s="71"/>
      <c r="V5" s="71"/>
      <c r="W5" s="71"/>
      <c r="X5" s="71"/>
      <c r="Y5" s="71"/>
      <c r="Z5" s="71"/>
      <c r="AA5" s="71"/>
      <c r="AD5" s="71"/>
    </row>
    <row r="6" spans="1:30" ht="6" customHeight="1" x14ac:dyDescent="0.2">
      <c r="A6" s="740"/>
      <c r="B6" s="75"/>
      <c r="C6" s="78"/>
      <c r="D6" s="77"/>
      <c r="E6" s="250"/>
      <c r="F6" s="77"/>
      <c r="G6" s="77"/>
      <c r="H6" s="77"/>
      <c r="I6" s="77"/>
      <c r="J6" s="77"/>
      <c r="K6" s="77"/>
      <c r="L6" s="77"/>
      <c r="M6" s="77"/>
      <c r="N6" s="77"/>
      <c r="O6" s="77"/>
      <c r="P6" s="77"/>
      <c r="Q6" s="77"/>
      <c r="R6" s="77"/>
      <c r="S6" s="77"/>
      <c r="T6" s="77"/>
      <c r="U6" s="77"/>
      <c r="V6" s="77"/>
      <c r="W6" s="77"/>
      <c r="X6" s="77"/>
      <c r="Y6" s="77"/>
      <c r="Z6" s="77"/>
      <c r="AA6" s="77"/>
      <c r="AB6" s="77"/>
      <c r="AC6" s="77"/>
      <c r="AD6" s="137"/>
    </row>
    <row r="7" spans="1:30" ht="10.15" customHeight="1" x14ac:dyDescent="0.2">
      <c r="A7" s="740"/>
      <c r="B7" s="82"/>
      <c r="C7" s="85"/>
      <c r="D7" s="86"/>
      <c r="E7" s="251" t="s">
        <v>218</v>
      </c>
      <c r="F7" s="86"/>
      <c r="G7" s="81" t="s">
        <v>219</v>
      </c>
      <c r="H7" s="86"/>
      <c r="I7" s="81" t="s">
        <v>220</v>
      </c>
      <c r="J7" s="86"/>
      <c r="K7" s="81" t="s">
        <v>221</v>
      </c>
      <c r="L7" s="86"/>
      <c r="M7" s="86"/>
      <c r="N7" s="86"/>
      <c r="O7" s="86"/>
      <c r="P7" s="86"/>
      <c r="Q7" s="86"/>
      <c r="R7" s="86"/>
      <c r="S7" s="86"/>
      <c r="T7" s="86"/>
      <c r="U7" s="86"/>
      <c r="V7" s="86"/>
      <c r="W7" s="86"/>
      <c r="X7" s="86"/>
      <c r="Y7" s="86"/>
      <c r="Z7" s="86"/>
      <c r="AA7" s="81" t="s">
        <v>222</v>
      </c>
      <c r="AB7" s="81"/>
      <c r="AC7" s="80" t="s">
        <v>223</v>
      </c>
      <c r="AD7" s="138"/>
    </row>
    <row r="8" spans="1:30" ht="10.15" customHeight="1" x14ac:dyDescent="0.2">
      <c r="A8" s="740"/>
      <c r="B8" s="82"/>
      <c r="C8" s="85"/>
      <c r="D8" s="86"/>
      <c r="E8" s="251" t="s">
        <v>219</v>
      </c>
      <c r="F8" s="86"/>
      <c r="G8" s="81" t="s">
        <v>224</v>
      </c>
      <c r="H8" s="86"/>
      <c r="I8" s="81" t="s">
        <v>225</v>
      </c>
      <c r="J8" s="86"/>
      <c r="K8" s="84" t="s">
        <v>226</v>
      </c>
      <c r="L8" s="86"/>
      <c r="M8" s="86"/>
      <c r="N8" s="86"/>
      <c r="O8" s="86"/>
      <c r="P8" s="86"/>
      <c r="Q8" s="86"/>
      <c r="R8" s="86"/>
      <c r="S8" s="86"/>
      <c r="T8" s="86"/>
      <c r="U8" s="86"/>
      <c r="V8" s="86"/>
      <c r="W8" s="86"/>
      <c r="X8" s="86"/>
      <c r="Y8" s="86"/>
      <c r="Z8" s="86"/>
      <c r="AA8" s="81" t="s">
        <v>227</v>
      </c>
      <c r="AB8" s="86"/>
      <c r="AC8" s="83" t="s">
        <v>228</v>
      </c>
      <c r="AD8" s="138"/>
    </row>
    <row r="9" spans="1:30" ht="10.15" customHeight="1" x14ac:dyDescent="0.2">
      <c r="A9" s="740"/>
      <c r="B9" s="82"/>
      <c r="C9" s="85"/>
      <c r="D9" s="86"/>
      <c r="E9" s="252" t="s">
        <v>229</v>
      </c>
      <c r="F9" s="86"/>
      <c r="G9" s="81" t="s">
        <v>230</v>
      </c>
      <c r="H9" s="86"/>
      <c r="I9" s="81" t="s">
        <v>231</v>
      </c>
      <c r="J9" s="86"/>
      <c r="K9" s="88" t="s">
        <v>232</v>
      </c>
      <c r="L9" s="88"/>
      <c r="M9" s="88"/>
      <c r="N9" s="88"/>
      <c r="O9" s="88"/>
      <c r="P9" s="88"/>
      <c r="Q9" s="88" t="s">
        <v>233</v>
      </c>
      <c r="R9" s="88"/>
      <c r="S9" s="88"/>
      <c r="T9" s="88"/>
      <c r="U9" s="88"/>
      <c r="V9" s="88"/>
      <c r="W9" s="88"/>
      <c r="X9" s="88"/>
      <c r="Y9" s="88"/>
      <c r="Z9" s="86"/>
      <c r="AA9" s="81" t="s">
        <v>234</v>
      </c>
      <c r="AB9" s="86"/>
      <c r="AC9" s="86"/>
      <c r="AD9" s="138"/>
    </row>
    <row r="10" spans="1:30" ht="10.15" customHeight="1" x14ac:dyDescent="0.2">
      <c r="A10" s="740"/>
      <c r="B10" s="82"/>
      <c r="C10" s="85"/>
      <c r="D10" s="86"/>
      <c r="E10" s="252" t="s">
        <v>235</v>
      </c>
      <c r="F10" s="86"/>
      <c r="G10" s="84" t="s">
        <v>236</v>
      </c>
      <c r="H10" s="84"/>
      <c r="I10" s="84" t="s">
        <v>237</v>
      </c>
      <c r="J10" s="86"/>
      <c r="K10" s="86" t="s">
        <v>232</v>
      </c>
      <c r="L10" s="86"/>
      <c r="M10" s="86"/>
      <c r="N10" s="86"/>
      <c r="O10" s="86"/>
      <c r="P10" s="86"/>
      <c r="Q10" s="86" t="s">
        <v>233</v>
      </c>
      <c r="R10" s="86"/>
      <c r="S10" s="86"/>
      <c r="T10" s="86"/>
      <c r="U10" s="86"/>
      <c r="V10" s="86"/>
      <c r="W10" s="86"/>
      <c r="X10" s="86"/>
      <c r="Y10" s="86"/>
      <c r="Z10" s="86"/>
      <c r="AA10" s="81" t="s">
        <v>238</v>
      </c>
      <c r="AB10" s="86"/>
      <c r="AC10" s="86"/>
      <c r="AD10" s="138"/>
    </row>
    <row r="11" spans="1:30" ht="10.15" customHeight="1" x14ac:dyDescent="0.2">
      <c r="A11" s="740"/>
      <c r="B11" s="151"/>
      <c r="C11" s="152"/>
      <c r="D11" s="153"/>
      <c r="E11" s="253"/>
      <c r="F11" s="153"/>
      <c r="G11" s="84" t="s">
        <v>239</v>
      </c>
      <c r="H11" s="234"/>
      <c r="I11" s="84" t="s">
        <v>240</v>
      </c>
      <c r="J11" s="153"/>
      <c r="K11" s="81" t="s">
        <v>241</v>
      </c>
      <c r="L11" s="81"/>
      <c r="M11" s="81" t="s">
        <v>242</v>
      </c>
      <c r="N11" s="81"/>
      <c r="O11" s="81" t="s">
        <v>243</v>
      </c>
      <c r="P11" s="153"/>
      <c r="Q11" s="81" t="s">
        <v>244</v>
      </c>
      <c r="R11" s="153"/>
      <c r="S11" s="153"/>
      <c r="T11" s="153"/>
      <c r="U11" s="153"/>
      <c r="V11" s="153"/>
      <c r="W11" s="153"/>
      <c r="X11" s="153"/>
      <c r="Y11" s="81" t="s">
        <v>245</v>
      </c>
      <c r="Z11" s="153"/>
      <c r="AA11" s="81" t="s">
        <v>246</v>
      </c>
      <c r="AB11" s="153"/>
      <c r="AC11" s="153"/>
      <c r="AD11" s="168"/>
    </row>
    <row r="12" spans="1:30" ht="10.15" customHeight="1" x14ac:dyDescent="0.2">
      <c r="A12" s="740"/>
      <c r="B12" s="82"/>
      <c r="C12" s="85"/>
      <c r="D12" s="86"/>
      <c r="E12" s="254"/>
      <c r="F12" s="86"/>
      <c r="G12" s="84" t="s">
        <v>247</v>
      </c>
      <c r="H12" s="84"/>
      <c r="I12" s="84" t="s">
        <v>248</v>
      </c>
      <c r="J12" s="86"/>
      <c r="K12" s="81" t="s">
        <v>231</v>
      </c>
      <c r="L12" s="81"/>
      <c r="M12" s="81" t="s">
        <v>231</v>
      </c>
      <c r="N12" s="81"/>
      <c r="O12" s="81" t="s">
        <v>249</v>
      </c>
      <c r="P12" s="86"/>
      <c r="Q12" s="84" t="s">
        <v>250</v>
      </c>
      <c r="R12" s="86"/>
      <c r="S12" s="86"/>
      <c r="T12" s="86"/>
      <c r="U12" s="86"/>
      <c r="V12" s="86"/>
      <c r="W12" s="86"/>
      <c r="X12" s="86"/>
      <c r="Y12" s="81" t="s">
        <v>251</v>
      </c>
      <c r="Z12" s="86"/>
      <c r="AA12" s="81" t="s">
        <v>252</v>
      </c>
      <c r="AB12" s="86"/>
      <c r="AC12" s="86"/>
      <c r="AD12" s="138"/>
    </row>
    <row r="13" spans="1:30" ht="10.15" customHeight="1" x14ac:dyDescent="0.2">
      <c r="A13" s="740"/>
      <c r="B13" s="82"/>
      <c r="C13" s="85"/>
      <c r="D13" s="86"/>
      <c r="E13" s="254"/>
      <c r="F13" s="86"/>
      <c r="G13" s="86"/>
      <c r="H13" s="86"/>
      <c r="I13" s="86"/>
      <c r="J13" s="86"/>
      <c r="K13" s="84" t="s">
        <v>253</v>
      </c>
      <c r="L13" s="84"/>
      <c r="M13" s="84" t="s">
        <v>254</v>
      </c>
      <c r="N13" s="86"/>
      <c r="O13" s="81" t="s">
        <v>231</v>
      </c>
      <c r="P13" s="86"/>
      <c r="Q13" s="128"/>
      <c r="R13" s="88"/>
      <c r="S13" s="88"/>
      <c r="T13" s="88"/>
      <c r="U13" s="88"/>
      <c r="V13" s="88"/>
      <c r="W13" s="88"/>
      <c r="X13" s="86"/>
      <c r="Y13" s="81" t="s">
        <v>255</v>
      </c>
      <c r="Z13" s="86"/>
      <c r="AA13" s="84" t="s">
        <v>256</v>
      </c>
      <c r="AB13" s="86"/>
      <c r="AC13" s="86"/>
      <c r="AD13" s="138"/>
    </row>
    <row r="14" spans="1:30" ht="11.25" customHeight="1" x14ac:dyDescent="0.2">
      <c r="A14" s="740"/>
      <c r="B14" s="82"/>
      <c r="C14" s="85"/>
      <c r="D14" s="86"/>
      <c r="E14" s="254"/>
      <c r="F14" s="86"/>
      <c r="G14" s="86"/>
      <c r="H14" s="86"/>
      <c r="I14" s="86"/>
      <c r="J14" s="86"/>
      <c r="K14" s="84" t="s">
        <v>257</v>
      </c>
      <c r="L14" s="84"/>
      <c r="M14" s="84" t="s">
        <v>258</v>
      </c>
      <c r="N14" s="86"/>
      <c r="O14" s="84" t="s">
        <v>253</v>
      </c>
      <c r="P14" s="86"/>
      <c r="Q14" s="81" t="s">
        <v>259</v>
      </c>
      <c r="R14" s="81"/>
      <c r="S14" s="81" t="s">
        <v>260</v>
      </c>
      <c r="T14" s="86"/>
      <c r="U14" s="276" t="s">
        <v>261</v>
      </c>
      <c r="V14" s="86"/>
      <c r="W14" s="81" t="s">
        <v>245</v>
      </c>
      <c r="X14" s="81"/>
      <c r="Y14" s="84" t="s">
        <v>262</v>
      </c>
      <c r="Z14" s="86"/>
      <c r="AA14" s="84" t="s">
        <v>263</v>
      </c>
      <c r="AB14" s="86"/>
      <c r="AC14" s="86"/>
      <c r="AD14" s="138"/>
    </row>
    <row r="15" spans="1:30" ht="10.15" customHeight="1" x14ac:dyDescent="0.2">
      <c r="A15" s="740"/>
      <c r="B15" s="82"/>
      <c r="C15" s="85"/>
      <c r="D15" s="86"/>
      <c r="E15" s="254"/>
      <c r="F15" s="86"/>
      <c r="G15" s="86"/>
      <c r="H15" s="86"/>
      <c r="I15" s="86"/>
      <c r="J15" s="86"/>
      <c r="K15" s="84"/>
      <c r="L15" s="84"/>
      <c r="M15" s="84"/>
      <c r="N15" s="86"/>
      <c r="O15" s="84" t="s">
        <v>264</v>
      </c>
      <c r="P15" s="86"/>
      <c r="Q15" s="81" t="s">
        <v>265</v>
      </c>
      <c r="R15" s="81"/>
      <c r="S15" s="81" t="s">
        <v>251</v>
      </c>
      <c r="T15" s="86"/>
      <c r="U15" s="277" t="s">
        <v>261</v>
      </c>
      <c r="V15" s="86"/>
      <c r="W15" s="81" t="s">
        <v>266</v>
      </c>
      <c r="X15" s="81"/>
      <c r="Y15" s="84" t="s">
        <v>267</v>
      </c>
      <c r="Z15" s="86"/>
      <c r="AA15" s="84" t="s">
        <v>247</v>
      </c>
      <c r="AB15" s="86"/>
      <c r="AC15" s="86"/>
      <c r="AD15" s="138"/>
    </row>
    <row r="16" spans="1:30" ht="10.15" customHeight="1" x14ac:dyDescent="0.2">
      <c r="A16" s="740"/>
      <c r="B16" s="82"/>
      <c r="C16" s="80" t="s">
        <v>50</v>
      </c>
      <c r="D16" s="81"/>
      <c r="E16" s="254"/>
      <c r="F16" s="86"/>
      <c r="G16" s="86"/>
      <c r="H16" s="86"/>
      <c r="I16" s="86"/>
      <c r="J16" s="86"/>
      <c r="K16" s="84"/>
      <c r="L16" s="84"/>
      <c r="M16" s="84"/>
      <c r="N16" s="86"/>
      <c r="O16" s="84"/>
      <c r="P16" s="86"/>
      <c r="Q16" s="81" t="s">
        <v>231</v>
      </c>
      <c r="R16" s="86"/>
      <c r="S16" s="84" t="s">
        <v>254</v>
      </c>
      <c r="T16" s="86"/>
      <c r="U16" s="86"/>
      <c r="V16" s="86"/>
      <c r="W16" s="81" t="s">
        <v>255</v>
      </c>
      <c r="X16" s="81"/>
      <c r="Y16" s="84" t="s">
        <v>268</v>
      </c>
      <c r="Z16" s="86"/>
      <c r="AA16" s="84" t="s">
        <v>269</v>
      </c>
      <c r="AB16" s="86"/>
      <c r="AC16" s="86"/>
      <c r="AD16" s="138"/>
    </row>
    <row r="17" spans="1:30" ht="10.15" customHeight="1" x14ac:dyDescent="0.2">
      <c r="A17" s="740"/>
      <c r="B17" s="82"/>
      <c r="C17" s="83" t="s">
        <v>52</v>
      </c>
      <c r="D17" s="84"/>
      <c r="E17" s="254"/>
      <c r="F17" s="86"/>
      <c r="G17" s="86"/>
      <c r="H17" s="86"/>
      <c r="I17" s="86"/>
      <c r="J17" s="86"/>
      <c r="K17" s="86"/>
      <c r="L17" s="86"/>
      <c r="M17" s="86"/>
      <c r="N17" s="86"/>
      <c r="O17" s="86"/>
      <c r="P17" s="86"/>
      <c r="Q17" s="84" t="s">
        <v>254</v>
      </c>
      <c r="R17" s="86"/>
      <c r="S17" s="84" t="s">
        <v>270</v>
      </c>
      <c r="T17" s="86"/>
      <c r="U17" s="86"/>
      <c r="V17" s="86"/>
      <c r="W17" s="84" t="s">
        <v>271</v>
      </c>
      <c r="X17" s="81"/>
      <c r="Y17" s="84"/>
      <c r="Z17" s="86"/>
      <c r="AA17" s="84" t="s">
        <v>272</v>
      </c>
      <c r="AB17" s="86"/>
      <c r="AC17" s="86"/>
      <c r="AD17" s="138"/>
    </row>
    <row r="18" spans="1:30" ht="10.15" customHeight="1" x14ac:dyDescent="0.2">
      <c r="A18" s="740"/>
      <c r="B18" s="82"/>
      <c r="C18" s="85"/>
      <c r="D18" s="86"/>
      <c r="E18" s="254"/>
      <c r="F18" s="86"/>
      <c r="G18" s="86"/>
      <c r="H18" s="86"/>
      <c r="I18" s="86"/>
      <c r="J18" s="86"/>
      <c r="K18" s="86"/>
      <c r="L18" s="86"/>
      <c r="M18" s="86"/>
      <c r="N18" s="86"/>
      <c r="O18" s="86"/>
      <c r="P18" s="86"/>
      <c r="Q18" s="84" t="s">
        <v>273</v>
      </c>
      <c r="R18" s="86"/>
      <c r="S18" s="86"/>
      <c r="T18" s="86"/>
      <c r="U18" s="86"/>
      <c r="V18" s="86"/>
      <c r="W18" s="84" t="s">
        <v>268</v>
      </c>
      <c r="X18" s="84"/>
      <c r="Y18" s="86"/>
      <c r="Z18" s="86"/>
      <c r="AA18" s="129" t="s">
        <v>274</v>
      </c>
      <c r="AB18" s="86"/>
      <c r="AC18" s="86"/>
      <c r="AD18" s="138"/>
    </row>
    <row r="19" spans="1:30" ht="3" customHeight="1" x14ac:dyDescent="0.2">
      <c r="A19" s="740"/>
      <c r="B19" s="255"/>
      <c r="C19" s="256"/>
      <c r="D19" s="257"/>
      <c r="E19" s="258"/>
      <c r="F19" s="257"/>
      <c r="G19" s="257"/>
      <c r="H19" s="257"/>
      <c r="I19" s="257"/>
      <c r="J19" s="257"/>
      <c r="K19" s="257"/>
      <c r="L19" s="257"/>
      <c r="M19" s="257"/>
      <c r="N19" s="257"/>
      <c r="O19" s="257"/>
      <c r="P19" s="257"/>
      <c r="Q19" s="233"/>
      <c r="R19" s="257"/>
      <c r="S19" s="257"/>
      <c r="T19" s="257"/>
      <c r="U19" s="257"/>
      <c r="V19" s="257"/>
      <c r="W19" s="128"/>
      <c r="X19" s="128"/>
      <c r="Y19" s="257"/>
      <c r="Z19" s="257"/>
      <c r="AA19" s="257"/>
      <c r="AB19" s="257"/>
      <c r="AC19" s="257"/>
      <c r="AD19" s="280"/>
    </row>
    <row r="20" spans="1:30" ht="3" customHeight="1" x14ac:dyDescent="0.2">
      <c r="A20" s="740"/>
      <c r="B20" s="98"/>
      <c r="AD20" s="142"/>
    </row>
    <row r="21" spans="1:30" ht="3.75" customHeight="1" x14ac:dyDescent="0.2">
      <c r="A21" s="740"/>
      <c r="B21" s="98"/>
      <c r="AD21" s="142"/>
    </row>
    <row r="22" spans="1:30" x14ac:dyDescent="0.2">
      <c r="A22" s="740"/>
      <c r="B22" s="98"/>
      <c r="C22" s="99">
        <v>2022</v>
      </c>
      <c r="E22" s="265"/>
      <c r="G22" s="100">
        <v>31314.378999999997</v>
      </c>
      <c r="H22" s="100"/>
      <c r="I22" s="100">
        <v>415.00200000000001</v>
      </c>
      <c r="J22" s="100"/>
      <c r="K22" s="100">
        <v>1573.6209999999999</v>
      </c>
      <c r="L22" s="100"/>
      <c r="M22" s="100">
        <v>2024.675</v>
      </c>
      <c r="N22" s="100"/>
      <c r="O22" s="100">
        <v>6906.6670000000004</v>
      </c>
      <c r="P22" s="100"/>
      <c r="Q22" s="100">
        <v>312313.815</v>
      </c>
      <c r="R22" s="100"/>
      <c r="S22" s="100">
        <v>36876.58</v>
      </c>
      <c r="T22" s="100"/>
      <c r="U22" s="100">
        <v>4445.6890000000003</v>
      </c>
      <c r="V22" s="100"/>
      <c r="W22" s="100">
        <v>14098.718999999999</v>
      </c>
      <c r="X22" s="100"/>
      <c r="Y22" s="100">
        <v>7889.5019999999995</v>
      </c>
      <c r="Z22" s="100"/>
      <c r="AA22" s="100">
        <v>8734.9120000000003</v>
      </c>
      <c r="AB22" s="24"/>
      <c r="AC22" s="261">
        <f>G22+I22+K22+M22+O22+Q22+S22+U22+W22+Y22+AA22</f>
        <v>426593.56099999999</v>
      </c>
      <c r="AD22" s="142"/>
    </row>
    <row r="23" spans="1:30" ht="6.75" customHeight="1" x14ac:dyDescent="0.2">
      <c r="A23" s="740"/>
      <c r="B23" s="98"/>
      <c r="AD23" s="142"/>
    </row>
    <row r="24" spans="1:30" x14ac:dyDescent="0.2">
      <c r="A24" s="740"/>
      <c r="B24" s="98"/>
      <c r="C24" s="99">
        <v>2021</v>
      </c>
      <c r="E24" s="265"/>
      <c r="G24" s="100">
        <v>31258.821999999996</v>
      </c>
      <c r="H24" s="100"/>
      <c r="I24" s="100">
        <v>387.77800000000002</v>
      </c>
      <c r="J24" s="100"/>
      <c r="K24" s="100">
        <v>1417.9380000000003</v>
      </c>
      <c r="L24" s="100"/>
      <c r="M24" s="100">
        <v>1930.04</v>
      </c>
      <c r="N24" s="100"/>
      <c r="O24" s="100">
        <v>5583.3950000000004</v>
      </c>
      <c r="P24" s="100"/>
      <c r="Q24" s="100">
        <v>380487.63599999994</v>
      </c>
      <c r="R24" s="100"/>
      <c r="S24" s="100">
        <v>43592.580999999998</v>
      </c>
      <c r="T24" s="100"/>
      <c r="U24" s="100">
        <v>5264.6339999999991</v>
      </c>
      <c r="V24" s="100"/>
      <c r="W24" s="100">
        <v>13740.151000000002</v>
      </c>
      <c r="X24" s="100"/>
      <c r="Y24" s="100">
        <v>8995.8250000000007</v>
      </c>
      <c r="Z24" s="100"/>
      <c r="AA24" s="100">
        <v>9302.509</v>
      </c>
      <c r="AB24" s="24"/>
      <c r="AC24" s="261">
        <f>G24+I24+K24+M24+O24+Q24+S24+U24+W24+Y24+AA24</f>
        <v>501961.30900000001</v>
      </c>
      <c r="AD24" s="144"/>
    </row>
    <row r="25" spans="1:30" ht="6.75" customHeight="1" x14ac:dyDescent="0.2">
      <c r="A25" s="740"/>
      <c r="B25" s="98"/>
      <c r="AD25" s="144"/>
    </row>
    <row r="26" spans="1:30" x14ac:dyDescent="0.2">
      <c r="A26" s="740"/>
      <c r="B26" s="98"/>
      <c r="C26" s="99">
        <v>2020</v>
      </c>
      <c r="E26" s="265"/>
      <c r="G26" s="100">
        <v>32640.169000000002</v>
      </c>
      <c r="H26" s="100"/>
      <c r="I26" s="100">
        <v>345.572</v>
      </c>
      <c r="J26" s="100"/>
      <c r="K26" s="100">
        <v>1690.3330000000001</v>
      </c>
      <c r="L26" s="100"/>
      <c r="M26" s="100">
        <v>1866.306</v>
      </c>
      <c r="N26" s="100"/>
      <c r="O26" s="100">
        <v>4161.5309999999999</v>
      </c>
      <c r="P26" s="100"/>
      <c r="Q26" s="100">
        <v>401565.84299999999</v>
      </c>
      <c r="R26" s="100"/>
      <c r="S26" s="100">
        <v>40029.177000000003</v>
      </c>
      <c r="T26" s="100"/>
      <c r="U26" s="100">
        <v>5948.4520000000002</v>
      </c>
      <c r="V26" s="100"/>
      <c r="W26" s="100">
        <v>13112.692000000001</v>
      </c>
      <c r="X26" s="100"/>
      <c r="Y26" s="100">
        <v>9322.0850000000009</v>
      </c>
      <c r="Z26" s="100"/>
      <c r="AA26" s="100">
        <v>8049.7960000000003</v>
      </c>
      <c r="AB26" s="24"/>
      <c r="AC26" s="261">
        <f>G26+I26+K26+M26+O26+Q26+S26+U26+W26+Y26+AA26</f>
        <v>518731.95600000001</v>
      </c>
      <c r="AD26" s="144"/>
    </row>
    <row r="27" spans="1:30" ht="6.75" customHeight="1" x14ac:dyDescent="0.2">
      <c r="A27" s="740"/>
      <c r="B27" s="98"/>
      <c r="AD27" s="144"/>
    </row>
    <row r="28" spans="1:30" x14ac:dyDescent="0.2">
      <c r="A28" s="740"/>
      <c r="B28" s="98"/>
      <c r="C28" s="99">
        <v>2019</v>
      </c>
      <c r="G28" s="24">
        <v>35385.512000000002</v>
      </c>
      <c r="H28" s="24"/>
      <c r="I28" s="24">
        <v>558.77600000000007</v>
      </c>
      <c r="J28" s="24"/>
      <c r="K28" s="24">
        <v>1675.2670000000001</v>
      </c>
      <c r="L28" s="24"/>
      <c r="M28" s="24">
        <v>2311.252</v>
      </c>
      <c r="N28" s="24"/>
      <c r="O28" s="24">
        <v>5171.4660000000003</v>
      </c>
      <c r="P28" s="24"/>
      <c r="Q28" s="24">
        <v>391007.31199999998</v>
      </c>
      <c r="R28" s="24"/>
      <c r="S28" s="24">
        <v>39968.232000000004</v>
      </c>
      <c r="T28" s="24"/>
      <c r="U28" s="24">
        <v>7154.6980000000003</v>
      </c>
      <c r="V28" s="24"/>
      <c r="W28" s="24">
        <v>12961.093999999999</v>
      </c>
      <c r="X28" s="24"/>
      <c r="Y28" s="24">
        <v>10831.128000000001</v>
      </c>
      <c r="Z28" s="24"/>
      <c r="AA28" s="24">
        <v>8441.5280000000002</v>
      </c>
      <c r="AB28" s="24"/>
      <c r="AC28" s="261">
        <f>G28+I28+K28+M28+O28+Q28+S28+U28+W28+Y28+AA28</f>
        <v>515466.26499999996</v>
      </c>
      <c r="AD28" s="144"/>
    </row>
    <row r="29" spans="1:30" ht="6.75" customHeight="1" x14ac:dyDescent="0.2">
      <c r="A29" s="740"/>
      <c r="B29" s="98"/>
      <c r="G29" s="112"/>
      <c r="H29" s="112"/>
      <c r="I29" s="112"/>
      <c r="J29" s="112"/>
      <c r="K29" s="112"/>
      <c r="L29" s="112"/>
      <c r="M29" s="112"/>
      <c r="N29" s="112"/>
      <c r="O29" s="112"/>
      <c r="P29" s="112"/>
      <c r="Q29" s="112"/>
      <c r="R29" s="112"/>
      <c r="S29" s="112"/>
      <c r="T29" s="112"/>
      <c r="U29" s="112"/>
      <c r="V29" s="112"/>
      <c r="W29" s="112"/>
      <c r="X29" s="112"/>
      <c r="Y29" s="112"/>
      <c r="Z29" s="112"/>
      <c r="AA29" s="112"/>
      <c r="AB29" s="112"/>
      <c r="AC29" s="261"/>
      <c r="AD29" s="144"/>
    </row>
    <row r="30" spans="1:30" x14ac:dyDescent="0.2">
      <c r="A30" s="740"/>
      <c r="B30" s="98"/>
      <c r="C30" s="99"/>
      <c r="D30" s="160"/>
      <c r="E30" s="265"/>
      <c r="G30" s="100"/>
      <c r="H30" s="100"/>
      <c r="I30" s="100"/>
      <c r="J30" s="100"/>
      <c r="K30" s="100"/>
      <c r="L30" s="100"/>
      <c r="M30" s="100"/>
      <c r="N30" s="100"/>
      <c r="O30" s="100"/>
      <c r="P30" s="100"/>
      <c r="Q30" s="100"/>
      <c r="R30" s="100"/>
      <c r="S30" s="100"/>
      <c r="T30" s="100"/>
      <c r="U30" s="100"/>
      <c r="V30" s="100"/>
      <c r="W30" s="100"/>
      <c r="X30" s="100"/>
      <c r="Y30" s="100"/>
      <c r="Z30" s="100"/>
      <c r="AA30" s="100"/>
      <c r="AB30" s="100"/>
      <c r="AC30" s="261"/>
      <c r="AD30" s="144"/>
    </row>
    <row r="31" spans="1:30" ht="6.75" customHeight="1" x14ac:dyDescent="0.2">
      <c r="A31" s="740"/>
      <c r="B31" s="98"/>
      <c r="C31" s="259"/>
      <c r="D31" s="101"/>
      <c r="E31" s="71"/>
      <c r="G31" s="100"/>
      <c r="H31" s="100"/>
      <c r="I31" s="100"/>
      <c r="J31" s="100"/>
      <c r="K31" s="100"/>
      <c r="L31" s="100"/>
      <c r="M31" s="100"/>
      <c r="N31" s="100"/>
      <c r="O31" s="100"/>
      <c r="P31" s="100"/>
      <c r="Q31" s="100"/>
      <c r="R31" s="100"/>
      <c r="S31" s="100"/>
      <c r="T31" s="100"/>
      <c r="U31" s="100"/>
      <c r="V31" s="100"/>
      <c r="W31" s="100"/>
      <c r="X31" s="100"/>
      <c r="Y31" s="100"/>
      <c r="Z31" s="100"/>
      <c r="AA31" s="100"/>
      <c r="AB31" s="100"/>
      <c r="AC31" s="261"/>
      <c r="AD31" s="144"/>
    </row>
    <row r="32" spans="1:30" x14ac:dyDescent="0.2">
      <c r="A32" s="740"/>
      <c r="B32" s="98"/>
      <c r="C32" s="99"/>
      <c r="D32" s="97"/>
      <c r="E32" s="265"/>
      <c r="G32" s="100"/>
      <c r="H32" s="100"/>
      <c r="I32" s="100"/>
      <c r="J32" s="100"/>
      <c r="K32" s="100"/>
      <c r="L32" s="100"/>
      <c r="M32" s="100"/>
      <c r="N32" s="100"/>
      <c r="O32" s="100"/>
      <c r="P32" s="100"/>
      <c r="Q32" s="100"/>
      <c r="R32" s="100"/>
      <c r="S32" s="100"/>
      <c r="T32" s="100"/>
      <c r="U32" s="100"/>
      <c r="V32" s="100"/>
      <c r="W32" s="100"/>
      <c r="X32" s="100"/>
      <c r="Y32" s="100"/>
      <c r="Z32" s="100"/>
      <c r="AA32" s="100"/>
      <c r="AB32" s="24"/>
      <c r="AC32" s="261"/>
      <c r="AD32" s="144"/>
    </row>
    <row r="33" spans="1:58" ht="3.75" customHeight="1" x14ac:dyDescent="0.2">
      <c r="A33" s="740"/>
      <c r="B33" s="98"/>
      <c r="C33" s="219"/>
      <c r="D33" s="71"/>
      <c r="E33" s="99"/>
      <c r="G33" s="260"/>
      <c r="H33" s="121"/>
      <c r="I33" s="260"/>
      <c r="J33" s="121"/>
      <c r="K33" s="260"/>
      <c r="L33" s="121"/>
      <c r="M33" s="260"/>
      <c r="N33" s="121"/>
      <c r="O33" s="260"/>
      <c r="P33" s="121"/>
      <c r="Q33" s="260"/>
      <c r="R33" s="121"/>
      <c r="S33" s="260"/>
      <c r="T33" s="121"/>
      <c r="U33" s="260"/>
      <c r="V33" s="121"/>
      <c r="W33" s="260"/>
      <c r="X33" s="121"/>
      <c r="Y33" s="260"/>
      <c r="Z33" s="121"/>
      <c r="AA33" s="260"/>
      <c r="AB33" s="112"/>
      <c r="AC33" s="260"/>
      <c r="AD33" s="144"/>
    </row>
    <row r="34" spans="1:58" ht="6.75" customHeight="1" x14ac:dyDescent="0.2">
      <c r="A34" s="740"/>
      <c r="B34" s="158"/>
      <c r="C34" s="214"/>
      <c r="D34" s="668"/>
      <c r="E34" s="215"/>
      <c r="F34" s="105"/>
      <c r="G34" s="145"/>
      <c r="H34" s="122"/>
      <c r="I34" s="145"/>
      <c r="J34" s="122"/>
      <c r="K34" s="145"/>
      <c r="L34" s="122"/>
      <c r="M34" s="145"/>
      <c r="N34" s="122"/>
      <c r="O34" s="145"/>
      <c r="P34" s="122"/>
      <c r="Q34" s="145"/>
      <c r="R34" s="122"/>
      <c r="S34" s="145"/>
      <c r="T34" s="122"/>
      <c r="U34" s="145"/>
      <c r="V34" s="122"/>
      <c r="W34" s="145"/>
      <c r="X34" s="122"/>
      <c r="Y34" s="145"/>
      <c r="Z34" s="122"/>
      <c r="AA34" s="145"/>
      <c r="AB34" s="281"/>
      <c r="AC34" s="145"/>
      <c r="AD34" s="680"/>
    </row>
    <row r="35" spans="1:58" ht="6.75" customHeight="1" x14ac:dyDescent="0.2">
      <c r="A35" s="740"/>
      <c r="B35" s="262"/>
      <c r="C35" s="669"/>
      <c r="D35" s="670"/>
      <c r="E35" s="220"/>
      <c r="F35" s="634"/>
      <c r="G35" s="263"/>
      <c r="H35" s="264"/>
      <c r="I35" s="263"/>
      <c r="J35" s="264"/>
      <c r="K35" s="263"/>
      <c r="L35" s="264"/>
      <c r="M35" s="263"/>
      <c r="N35" s="264"/>
      <c r="O35" s="263"/>
      <c r="P35" s="264"/>
      <c r="Q35" s="263"/>
      <c r="R35" s="264"/>
      <c r="S35" s="263"/>
      <c r="T35" s="264"/>
      <c r="U35" s="263"/>
      <c r="V35" s="264"/>
      <c r="W35" s="263"/>
      <c r="X35" s="264"/>
      <c r="Y35" s="263"/>
      <c r="Z35" s="264"/>
      <c r="AA35" s="263"/>
      <c r="AB35" s="282"/>
      <c r="AC35" s="263"/>
      <c r="AD35" s="444"/>
    </row>
    <row r="36" spans="1:58" x14ac:dyDescent="0.2">
      <c r="A36" s="740"/>
      <c r="B36" s="95"/>
      <c r="C36" s="219">
        <v>2023</v>
      </c>
      <c r="D36" s="99"/>
      <c r="E36" s="96" t="s">
        <v>422</v>
      </c>
      <c r="G36" s="261">
        <v>2334.4209999999998</v>
      </c>
      <c r="H36" s="120"/>
      <c r="I36" s="261">
        <v>52.258000000000003</v>
      </c>
      <c r="J36" s="120"/>
      <c r="K36" s="261">
        <v>157.51300000000001</v>
      </c>
      <c r="L36" s="120"/>
      <c r="M36" s="261">
        <v>173.553</v>
      </c>
      <c r="N36" s="120"/>
      <c r="O36" s="261">
        <v>464.97699999999998</v>
      </c>
      <c r="P36" s="120"/>
      <c r="Q36" s="261">
        <v>19327.170999999998</v>
      </c>
      <c r="R36" s="120"/>
      <c r="S36" s="261">
        <v>2879.44</v>
      </c>
      <c r="T36" s="120"/>
      <c r="U36" s="261">
        <v>356.40199999999999</v>
      </c>
      <c r="V36" s="120"/>
      <c r="W36" s="261">
        <v>1074.6500000000001</v>
      </c>
      <c r="X36" s="120"/>
      <c r="Y36" s="261">
        <v>667.62099999999998</v>
      </c>
      <c r="Z36" s="120"/>
      <c r="AA36" s="261">
        <v>301.04599999999999</v>
      </c>
      <c r="AB36" s="24"/>
      <c r="AC36" s="261">
        <f>G36+I36+K36+M36+O36+Q36+S36+U36+W36+Y36+AA36</f>
        <v>27789.051999999992</v>
      </c>
      <c r="AD36" s="144"/>
      <c r="AE36" s="709"/>
      <c r="AF36" s="219"/>
      <c r="AG36" s="99"/>
      <c r="AH36" s="96"/>
      <c r="AJ36" s="261"/>
      <c r="AK36" s="120"/>
      <c r="AL36" s="261"/>
      <c r="AM36" s="120"/>
      <c r="AN36" s="261"/>
      <c r="AO36" s="120"/>
      <c r="AP36" s="261"/>
      <c r="AQ36" s="120"/>
      <c r="AR36" s="261"/>
      <c r="AS36" s="120"/>
      <c r="AT36" s="261"/>
      <c r="AU36" s="120"/>
      <c r="AV36" s="261"/>
      <c r="AW36" s="120"/>
      <c r="AX36" s="261"/>
      <c r="AY36" s="120"/>
      <c r="AZ36" s="261"/>
      <c r="BA36" s="120"/>
      <c r="BB36" s="261"/>
      <c r="BC36" s="120"/>
      <c r="BD36" s="261"/>
      <c r="BE36" s="24"/>
      <c r="BF36" s="261"/>
    </row>
    <row r="37" spans="1:58" ht="6.75" customHeight="1" x14ac:dyDescent="0.2">
      <c r="A37" s="740"/>
      <c r="B37" s="95"/>
      <c r="C37" s="219"/>
      <c r="D37" s="219"/>
      <c r="E37" s="38"/>
      <c r="G37" s="112"/>
      <c r="H37" s="112"/>
      <c r="I37" s="112"/>
      <c r="J37" s="112"/>
      <c r="K37" s="112"/>
      <c r="L37" s="112"/>
      <c r="M37" s="112"/>
      <c r="N37" s="112"/>
      <c r="O37" s="112"/>
      <c r="P37" s="112"/>
      <c r="Q37" s="112"/>
      <c r="R37" s="112"/>
      <c r="S37" s="112"/>
      <c r="T37" s="112"/>
      <c r="U37" s="112"/>
      <c r="V37" s="112"/>
      <c r="W37" s="112"/>
      <c r="X37" s="112"/>
      <c r="Y37" s="112"/>
      <c r="Z37" s="112"/>
      <c r="AA37" s="112"/>
      <c r="AC37" s="112"/>
      <c r="AD37" s="144"/>
      <c r="AF37" s="219"/>
      <c r="AG37" s="219"/>
      <c r="AH37" s="38"/>
      <c r="AJ37" s="112"/>
      <c r="AK37" s="112"/>
      <c r="AL37" s="112"/>
      <c r="AM37" s="112"/>
      <c r="AN37" s="112"/>
      <c r="AO37" s="112"/>
      <c r="AP37" s="112"/>
      <c r="AQ37" s="112"/>
      <c r="AR37" s="112"/>
      <c r="AS37" s="112"/>
      <c r="AT37" s="112"/>
      <c r="AU37" s="112"/>
      <c r="AV37" s="112"/>
      <c r="AW37" s="112"/>
      <c r="AX37" s="112"/>
      <c r="AY37" s="112"/>
      <c r="AZ37" s="112"/>
      <c r="BA37" s="112"/>
      <c r="BB37" s="112"/>
      <c r="BC37" s="112"/>
      <c r="BD37" s="112"/>
      <c r="BF37" s="112"/>
    </row>
    <row r="38" spans="1:58" x14ac:dyDescent="0.2">
      <c r="A38" s="740"/>
      <c r="B38" s="95"/>
      <c r="C38" s="219">
        <v>2022</v>
      </c>
      <c r="D38" s="99"/>
      <c r="E38" s="96" t="s">
        <v>41</v>
      </c>
      <c r="G38" s="261">
        <v>2003.377</v>
      </c>
      <c r="H38" s="120"/>
      <c r="I38" s="261">
        <v>53.781999999999996</v>
      </c>
      <c r="J38" s="120"/>
      <c r="K38" s="261">
        <v>121.104</v>
      </c>
      <c r="L38" s="120"/>
      <c r="M38" s="261">
        <v>170.97800000000001</v>
      </c>
      <c r="N38" s="120"/>
      <c r="O38" s="261">
        <v>481.06799999999998</v>
      </c>
      <c r="P38" s="120"/>
      <c r="Q38" s="261">
        <v>19979.819</v>
      </c>
      <c r="R38" s="120"/>
      <c r="S38" s="261">
        <v>2893.3029999999999</v>
      </c>
      <c r="T38" s="120"/>
      <c r="U38" s="261">
        <v>376.18</v>
      </c>
      <c r="V38" s="120"/>
      <c r="W38" s="261">
        <v>1271.1969999999999</v>
      </c>
      <c r="X38" s="120"/>
      <c r="Y38" s="261">
        <v>535.08299999999997</v>
      </c>
      <c r="Z38" s="120"/>
      <c r="AA38" s="261">
        <v>703.30100000000004</v>
      </c>
      <c r="AB38" s="24"/>
      <c r="AC38" s="261">
        <f>G38+I38+K38+M38+O38+Q38+S38+U38+W38+Y38+AA38</f>
        <v>28589.191999999999</v>
      </c>
      <c r="AD38" s="144"/>
      <c r="AF38" s="219"/>
      <c r="AG38" s="99"/>
      <c r="AH38" s="96"/>
      <c r="AJ38" s="261"/>
      <c r="AK38" s="120"/>
      <c r="AL38" s="261"/>
      <c r="AM38" s="120"/>
      <c r="AN38" s="261"/>
      <c r="AO38" s="120"/>
      <c r="AP38" s="261"/>
      <c r="AQ38" s="120"/>
      <c r="AR38" s="261"/>
      <c r="AS38" s="120"/>
      <c r="AT38" s="261"/>
      <c r="AU38" s="120"/>
      <c r="AV38" s="261"/>
      <c r="AW38" s="120"/>
      <c r="AX38" s="261"/>
      <c r="AY38" s="120"/>
      <c r="AZ38" s="261"/>
      <c r="BA38" s="120"/>
      <c r="BB38" s="261"/>
      <c r="BC38" s="120"/>
      <c r="BD38" s="261"/>
      <c r="BE38" s="24"/>
      <c r="BF38" s="261"/>
    </row>
    <row r="39" spans="1:58" ht="6.75" customHeight="1" x14ac:dyDescent="0.2">
      <c r="A39" s="740"/>
      <c r="B39" s="95"/>
      <c r="C39" s="219"/>
      <c r="D39" s="219"/>
      <c r="E39" s="38"/>
      <c r="G39" s="112"/>
      <c r="H39" s="112"/>
      <c r="I39" s="112"/>
      <c r="J39" s="112"/>
      <c r="K39" s="112"/>
      <c r="L39" s="112"/>
      <c r="M39" s="112"/>
      <c r="N39" s="112"/>
      <c r="O39" s="112"/>
      <c r="P39" s="112"/>
      <c r="Q39" s="112"/>
      <c r="R39" s="112"/>
      <c r="S39" s="112"/>
      <c r="T39" s="112"/>
      <c r="U39" s="112"/>
      <c r="V39" s="112"/>
      <c r="W39" s="112"/>
      <c r="X39" s="112"/>
      <c r="Y39" s="112"/>
      <c r="Z39" s="112"/>
      <c r="AA39" s="112"/>
      <c r="AC39" s="112"/>
      <c r="AD39" s="144"/>
      <c r="AF39" s="219"/>
      <c r="AG39" s="219"/>
      <c r="AH39" s="38"/>
      <c r="AJ39" s="112"/>
      <c r="AK39" s="112"/>
      <c r="AL39" s="112"/>
      <c r="AM39" s="112"/>
      <c r="AN39" s="112"/>
      <c r="AO39" s="112"/>
      <c r="AP39" s="112"/>
      <c r="AQ39" s="112"/>
      <c r="AR39" s="112"/>
      <c r="AS39" s="112"/>
      <c r="AT39" s="112"/>
      <c r="AU39" s="112"/>
      <c r="AV39" s="112"/>
      <c r="AW39" s="112"/>
      <c r="AX39" s="112"/>
      <c r="AY39" s="112"/>
      <c r="AZ39" s="112"/>
      <c r="BA39" s="112"/>
      <c r="BB39" s="112"/>
      <c r="BC39" s="112"/>
      <c r="BD39" s="112"/>
      <c r="BF39" s="112"/>
    </row>
    <row r="40" spans="1:58" x14ac:dyDescent="0.2">
      <c r="A40" s="740"/>
      <c r="B40" s="95"/>
      <c r="C40" s="219"/>
      <c r="D40" s="99"/>
      <c r="E40" s="96" t="s">
        <v>419</v>
      </c>
      <c r="G40" s="261">
        <v>1923.279</v>
      </c>
      <c r="H40" s="120"/>
      <c r="I40" s="261">
        <v>25.204000000000001</v>
      </c>
      <c r="J40" s="120"/>
      <c r="K40" s="261">
        <v>126.791</v>
      </c>
      <c r="L40" s="120"/>
      <c r="M40" s="261">
        <v>175.91900000000001</v>
      </c>
      <c r="N40" s="120"/>
      <c r="O40" s="261">
        <v>510.59300000000002</v>
      </c>
      <c r="P40" s="120"/>
      <c r="Q40" s="261">
        <v>19937.811000000002</v>
      </c>
      <c r="R40" s="120"/>
      <c r="S40" s="261">
        <v>3083.779</v>
      </c>
      <c r="T40" s="120"/>
      <c r="U40" s="261">
        <v>369.63900000000001</v>
      </c>
      <c r="V40" s="120"/>
      <c r="W40" s="261">
        <v>1336.2840000000001</v>
      </c>
      <c r="X40" s="120"/>
      <c r="Y40" s="261">
        <v>676.27599999999995</v>
      </c>
      <c r="Z40" s="120"/>
      <c r="AA40" s="261">
        <v>244.36600000000001</v>
      </c>
      <c r="AB40" s="24"/>
      <c r="AC40" s="261">
        <f>G40+I40+K40+M40+O40+Q40+S40+U40+W40+Y40+AA40</f>
        <v>28409.941000000003</v>
      </c>
      <c r="AD40" s="144"/>
      <c r="AF40" s="219"/>
      <c r="AG40" s="99"/>
      <c r="AH40" s="96"/>
      <c r="AJ40" s="261"/>
      <c r="AK40" s="120"/>
      <c r="AL40" s="261"/>
      <c r="AM40" s="120"/>
      <c r="AN40" s="261"/>
      <c r="AO40" s="120"/>
      <c r="AP40" s="261"/>
      <c r="AQ40" s="120"/>
      <c r="AR40" s="261"/>
      <c r="AS40" s="120"/>
      <c r="AT40" s="261"/>
      <c r="AU40" s="120"/>
      <c r="AV40" s="261"/>
      <c r="AW40" s="120"/>
      <c r="AX40" s="261"/>
      <c r="AY40" s="120"/>
      <c r="AZ40" s="261"/>
      <c r="BA40" s="120"/>
      <c r="BB40" s="261"/>
      <c r="BC40" s="120"/>
      <c r="BD40" s="261"/>
      <c r="BE40" s="24"/>
      <c r="BF40" s="261"/>
    </row>
    <row r="41" spans="1:58" ht="11.45" customHeight="1" x14ac:dyDescent="0.2">
      <c r="A41" s="740"/>
      <c r="B41" s="95"/>
      <c r="C41" s="219"/>
      <c r="D41" s="219"/>
      <c r="E41" s="38"/>
      <c r="G41" s="112"/>
      <c r="H41" s="112"/>
      <c r="I41" s="112"/>
      <c r="J41" s="112"/>
      <c r="K41" s="112"/>
      <c r="L41" s="112"/>
      <c r="M41" s="112"/>
      <c r="N41" s="112"/>
      <c r="O41" s="112"/>
      <c r="P41" s="112"/>
      <c r="Q41" s="112"/>
      <c r="R41" s="112"/>
      <c r="S41" s="112"/>
      <c r="T41" s="112"/>
      <c r="U41" s="112"/>
      <c r="V41" s="112"/>
      <c r="W41" s="112"/>
      <c r="X41" s="112"/>
      <c r="Y41" s="112"/>
      <c r="Z41" s="112"/>
      <c r="AA41" s="112"/>
      <c r="AC41" s="112"/>
      <c r="AD41" s="144"/>
      <c r="AF41" s="219"/>
      <c r="AG41" s="219"/>
      <c r="AH41" s="38"/>
      <c r="AJ41" s="112"/>
      <c r="AK41" s="112"/>
      <c r="AL41" s="112"/>
      <c r="AM41" s="112"/>
      <c r="AN41" s="112"/>
      <c r="AO41" s="112"/>
      <c r="AP41" s="112"/>
      <c r="AQ41" s="112"/>
      <c r="AR41" s="112"/>
      <c r="AS41" s="112"/>
      <c r="AT41" s="112"/>
      <c r="AU41" s="112"/>
      <c r="AV41" s="112"/>
      <c r="AW41" s="112"/>
      <c r="AX41" s="112"/>
      <c r="AY41" s="112"/>
      <c r="AZ41" s="112"/>
      <c r="BA41" s="112"/>
      <c r="BB41" s="112"/>
      <c r="BC41" s="112"/>
      <c r="BD41" s="112"/>
      <c r="BF41" s="112"/>
    </row>
    <row r="42" spans="1:58" ht="13.15" customHeight="1" x14ac:dyDescent="0.2">
      <c r="A42" s="740"/>
      <c r="B42" s="98"/>
      <c r="C42" s="99">
        <v>2022</v>
      </c>
      <c r="D42" s="99"/>
      <c r="E42" s="96" t="s">
        <v>421</v>
      </c>
      <c r="G42" s="261">
        <v>2949.366</v>
      </c>
      <c r="H42" s="120"/>
      <c r="I42" s="261">
        <v>19.873000000000001</v>
      </c>
      <c r="J42" s="120"/>
      <c r="K42" s="261">
        <v>125.97499999999999</v>
      </c>
      <c r="L42" s="120"/>
      <c r="M42" s="261">
        <v>138.27699999999999</v>
      </c>
      <c r="N42" s="120"/>
      <c r="O42" s="261">
        <v>631.82000000000005</v>
      </c>
      <c r="P42" s="120"/>
      <c r="Q42" s="261">
        <v>32328.789000000001</v>
      </c>
      <c r="R42" s="120"/>
      <c r="S42" s="261">
        <v>4227.4530000000004</v>
      </c>
      <c r="T42" s="120"/>
      <c r="U42" s="261">
        <v>432.738</v>
      </c>
      <c r="V42" s="120"/>
      <c r="W42" s="261">
        <v>1174.355</v>
      </c>
      <c r="X42" s="120"/>
      <c r="Y42" s="261">
        <v>723.79300000000001</v>
      </c>
      <c r="Z42" s="120"/>
      <c r="AA42" s="261">
        <v>637.29300000000001</v>
      </c>
      <c r="AB42" s="24"/>
      <c r="AC42" s="261">
        <f>G42+I42+K42+M42+O42+Q42+S42+U42+W42+Y42+AA42</f>
        <v>43389.731999999996</v>
      </c>
      <c r="AD42" s="142"/>
      <c r="AF42" s="99"/>
      <c r="AG42" s="99"/>
      <c r="AH42" s="111"/>
      <c r="AV42" s="112"/>
      <c r="AW42" s="112"/>
      <c r="AX42" s="112"/>
      <c r="AY42" s="112"/>
      <c r="AZ42" s="112"/>
      <c r="BA42" s="112"/>
      <c r="BB42" s="112"/>
      <c r="BC42" s="112"/>
      <c r="BD42" s="112"/>
      <c r="BE42" s="112"/>
      <c r="BF42" s="260"/>
    </row>
    <row r="43" spans="1:58" ht="6.6" customHeight="1" x14ac:dyDescent="0.2">
      <c r="A43" s="740"/>
      <c r="B43" s="95"/>
      <c r="C43" s="219"/>
      <c r="D43" s="265"/>
      <c r="E43" s="38"/>
      <c r="G43" s="112"/>
      <c r="H43" s="112"/>
      <c r="I43" s="112"/>
      <c r="J43" s="112"/>
      <c r="K43" s="112"/>
      <c r="L43" s="112"/>
      <c r="M43" s="112"/>
      <c r="N43" s="112"/>
      <c r="O43" s="112"/>
      <c r="P43" s="112"/>
      <c r="Q43" s="112"/>
      <c r="R43" s="112"/>
      <c r="S43" s="112"/>
      <c r="T43" s="112"/>
      <c r="U43" s="112"/>
      <c r="V43" s="112"/>
      <c r="W43" s="112"/>
      <c r="X43" s="112"/>
      <c r="Y43" s="112"/>
      <c r="Z43" s="112"/>
      <c r="AA43" s="112"/>
      <c r="AB43" s="112"/>
      <c r="AC43" s="261"/>
      <c r="AD43" s="142"/>
      <c r="AF43" s="219"/>
      <c r="AG43" s="265"/>
      <c r="AH43" s="96"/>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261"/>
    </row>
    <row r="44" spans="1:58" ht="11.25" customHeight="1" x14ac:dyDescent="0.2">
      <c r="A44" s="740"/>
      <c r="B44" s="98"/>
      <c r="C44" s="99">
        <v>2021</v>
      </c>
      <c r="D44" s="99"/>
      <c r="E44" s="96" t="s">
        <v>41</v>
      </c>
      <c r="G44" s="261">
        <v>3057.4079999999999</v>
      </c>
      <c r="H44" s="120"/>
      <c r="I44" s="261">
        <v>42.320999999999998</v>
      </c>
      <c r="J44" s="120"/>
      <c r="K44" s="261">
        <v>113.736</v>
      </c>
      <c r="L44" s="120"/>
      <c r="M44" s="261">
        <v>160.04499999999999</v>
      </c>
      <c r="N44" s="120"/>
      <c r="O44" s="261">
        <v>544.97900000000004</v>
      </c>
      <c r="P44" s="120"/>
      <c r="Q44" s="261">
        <v>31285.088</v>
      </c>
      <c r="R44" s="120"/>
      <c r="S44" s="261">
        <v>4114.3680000000004</v>
      </c>
      <c r="T44" s="120"/>
      <c r="U44" s="261">
        <v>420.99400000000003</v>
      </c>
      <c r="V44" s="120"/>
      <c r="W44" s="261">
        <v>1157.367</v>
      </c>
      <c r="X44" s="120"/>
      <c r="Y44" s="261">
        <v>744.69899999999996</v>
      </c>
      <c r="Z44" s="120"/>
      <c r="AA44" s="261">
        <v>976.84199999999998</v>
      </c>
      <c r="AB44" s="24"/>
      <c r="AC44" s="261">
        <f>G44+I44+K44+M44+O44+Q44+S44+U44+W44+Y44+AA44</f>
        <v>42617.846999999994</v>
      </c>
      <c r="AD44" s="144"/>
      <c r="AF44" s="219"/>
      <c r="AG44" s="219"/>
      <c r="AH44" s="38"/>
      <c r="AJ44" s="112"/>
      <c r="AK44" s="112"/>
      <c r="AL44" s="112"/>
      <c r="AM44" s="112"/>
      <c r="AN44" s="112"/>
      <c r="AO44" s="112"/>
      <c r="AP44" s="112"/>
      <c r="AQ44" s="112"/>
      <c r="AR44" s="112"/>
      <c r="AS44" s="112"/>
      <c r="AT44" s="112"/>
      <c r="AU44" s="112"/>
      <c r="AV44" s="112"/>
      <c r="AW44" s="112"/>
      <c r="AX44" s="112"/>
      <c r="AY44" s="112"/>
      <c r="AZ44" s="112"/>
      <c r="BA44" s="112"/>
      <c r="BB44" s="112"/>
      <c r="BC44" s="112"/>
      <c r="BD44" s="112"/>
      <c r="BF44" s="112"/>
    </row>
    <row r="45" spans="1:58" ht="6.75" customHeight="1" x14ac:dyDescent="0.2">
      <c r="A45" s="740"/>
      <c r="B45" s="98"/>
      <c r="C45" s="219"/>
      <c r="D45" s="265"/>
      <c r="E45" s="38"/>
      <c r="G45" s="112"/>
      <c r="H45" s="112"/>
      <c r="I45" s="112"/>
      <c r="J45" s="112"/>
      <c r="K45" s="112"/>
      <c r="L45" s="112"/>
      <c r="M45" s="112"/>
      <c r="N45" s="112"/>
      <c r="O45" s="112"/>
      <c r="P45" s="112"/>
      <c r="Q45" s="112"/>
      <c r="R45" s="112"/>
      <c r="S45" s="112"/>
      <c r="T45" s="112"/>
      <c r="U45" s="112"/>
      <c r="V45" s="112"/>
      <c r="W45" s="112"/>
      <c r="X45" s="112"/>
      <c r="Y45" s="112"/>
      <c r="Z45" s="112"/>
      <c r="AA45" s="112"/>
      <c r="AB45" s="112"/>
      <c r="AC45" s="261"/>
      <c r="AD45" s="142"/>
      <c r="AF45" s="219"/>
      <c r="AG45" s="265"/>
      <c r="AH45" s="96"/>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261"/>
    </row>
    <row r="46" spans="1:58" ht="11.45" customHeight="1" x14ac:dyDescent="0.2">
      <c r="A46" s="740"/>
      <c r="B46" s="98"/>
      <c r="C46" s="99"/>
      <c r="D46" s="219"/>
      <c r="E46" s="96" t="s">
        <v>419</v>
      </c>
      <c r="G46" s="261">
        <v>3058.049</v>
      </c>
      <c r="H46" s="120"/>
      <c r="I46" s="261">
        <v>19.173999999999999</v>
      </c>
      <c r="J46" s="120"/>
      <c r="K46" s="261">
        <v>163.06399999999999</v>
      </c>
      <c r="L46" s="120"/>
      <c r="M46" s="261">
        <v>164.12899999999999</v>
      </c>
      <c r="N46" s="120"/>
      <c r="O46" s="261">
        <v>579.54499999999996</v>
      </c>
      <c r="P46" s="120"/>
      <c r="Q46" s="261">
        <v>31563.995999999999</v>
      </c>
      <c r="R46" s="120"/>
      <c r="S46" s="261">
        <v>4458.8639999999996</v>
      </c>
      <c r="T46" s="120"/>
      <c r="U46" s="261">
        <v>498.61500000000001</v>
      </c>
      <c r="V46" s="120"/>
      <c r="W46" s="261">
        <v>1210.7929999999999</v>
      </c>
      <c r="X46" s="120"/>
      <c r="Y46" s="261">
        <v>879.83100000000002</v>
      </c>
      <c r="Z46" s="120"/>
      <c r="AA46" s="261">
        <v>721.35699999999997</v>
      </c>
      <c r="AB46" s="24"/>
      <c r="AC46" s="261">
        <f>G46+I46+K46+M46+O46+Q46+S46+U46+W46+Y46+AA46</f>
        <v>43317.417000000001</v>
      </c>
      <c r="AD46" s="144"/>
      <c r="AF46" s="219"/>
      <c r="AG46" s="219"/>
      <c r="AH46" s="38"/>
      <c r="AJ46" s="112"/>
      <c r="AK46" s="112"/>
      <c r="AL46" s="112"/>
      <c r="AM46" s="112"/>
      <c r="AN46" s="112"/>
      <c r="AO46" s="112"/>
      <c r="AP46" s="112"/>
      <c r="AQ46" s="112"/>
      <c r="AR46" s="112"/>
      <c r="AS46" s="112"/>
      <c r="AT46" s="112"/>
      <c r="AU46" s="112"/>
      <c r="AV46" s="112"/>
      <c r="AW46" s="112"/>
      <c r="AX46" s="112"/>
      <c r="AY46" s="112"/>
      <c r="AZ46" s="112"/>
      <c r="BA46" s="112"/>
      <c r="BB46" s="112"/>
      <c r="BC46" s="112"/>
      <c r="BD46" s="112"/>
      <c r="BF46" s="112"/>
    </row>
    <row r="47" spans="1:58" ht="5.25" customHeight="1" x14ac:dyDescent="0.2">
      <c r="A47" s="740"/>
      <c r="B47" s="98"/>
      <c r="C47" s="219"/>
      <c r="D47" s="265"/>
      <c r="E47" s="96"/>
      <c r="G47" s="112"/>
      <c r="H47" s="112"/>
      <c r="I47" s="112"/>
      <c r="J47" s="112"/>
      <c r="K47" s="112"/>
      <c r="L47" s="112"/>
      <c r="M47" s="112"/>
      <c r="N47" s="112"/>
      <c r="O47" s="112"/>
      <c r="P47" s="112"/>
      <c r="Q47" s="112"/>
      <c r="R47" s="112"/>
      <c r="S47" s="112"/>
      <c r="T47" s="112"/>
      <c r="U47" s="112"/>
      <c r="V47" s="112"/>
      <c r="W47" s="112"/>
      <c r="X47" s="112"/>
      <c r="Y47" s="112"/>
      <c r="Z47" s="112"/>
      <c r="AA47" s="112"/>
      <c r="AB47" s="112"/>
      <c r="AC47" s="261"/>
      <c r="AD47" s="144"/>
      <c r="AF47" s="219"/>
      <c r="AG47" s="265"/>
      <c r="AH47" s="96"/>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261"/>
    </row>
    <row r="48" spans="1:58" ht="3" customHeight="1" x14ac:dyDescent="0.2">
      <c r="A48" s="740"/>
      <c r="B48" s="98"/>
      <c r="C48" s="99"/>
      <c r="D48" s="99"/>
      <c r="AD48" s="142"/>
    </row>
    <row r="49" spans="1:30" ht="6.75" customHeight="1" x14ac:dyDescent="0.2">
      <c r="A49" s="740"/>
      <c r="B49" s="266"/>
      <c r="C49" s="267"/>
      <c r="D49" s="268"/>
      <c r="E49" s="118"/>
      <c r="F49" s="269"/>
      <c r="G49" s="269"/>
      <c r="H49" s="269"/>
      <c r="I49" s="269"/>
      <c r="J49" s="269"/>
      <c r="K49" s="269"/>
      <c r="L49" s="269"/>
      <c r="M49" s="269"/>
      <c r="N49" s="269"/>
      <c r="O49" s="269"/>
      <c r="P49" s="269"/>
      <c r="Q49" s="278"/>
      <c r="R49" s="269"/>
      <c r="S49" s="269"/>
      <c r="T49" s="269"/>
      <c r="U49" s="269"/>
      <c r="V49" s="269"/>
      <c r="W49" s="269"/>
      <c r="X49" s="269"/>
      <c r="Y49" s="269"/>
      <c r="Z49" s="269"/>
      <c r="AA49" s="269"/>
      <c r="AB49" s="269"/>
      <c r="AC49" s="269"/>
      <c r="AD49" s="283"/>
    </row>
    <row r="50" spans="1:30" ht="13.5" customHeight="1" x14ac:dyDescent="0.2">
      <c r="A50" s="740"/>
      <c r="B50" s="111" t="s">
        <v>275</v>
      </c>
      <c r="C50" s="70"/>
      <c r="D50" s="71"/>
      <c r="E50" s="71"/>
      <c r="F50" s="71"/>
      <c r="G50" s="71"/>
      <c r="H50" s="71"/>
      <c r="I50" s="111"/>
      <c r="J50" s="71"/>
      <c r="K50" s="136"/>
      <c r="L50" s="71"/>
      <c r="M50" s="136"/>
      <c r="N50" s="71"/>
      <c r="O50" s="136"/>
      <c r="P50" s="71"/>
      <c r="Q50" s="136"/>
      <c r="R50" s="71"/>
      <c r="S50" s="136"/>
      <c r="T50" s="755" t="s">
        <v>276</v>
      </c>
      <c r="U50" s="755"/>
      <c r="V50" s="755"/>
      <c r="W50" s="755"/>
      <c r="X50" s="755"/>
      <c r="Y50" s="755"/>
      <c r="Z50" s="755"/>
      <c r="AA50" s="755"/>
      <c r="AB50" s="755"/>
      <c r="AC50" s="755"/>
      <c r="AD50" s="755"/>
    </row>
    <row r="51" spans="1:30" ht="13.5" customHeight="1" x14ac:dyDescent="0.2">
      <c r="A51" s="740"/>
      <c r="B51" s="270"/>
      <c r="C51" s="69" t="s">
        <v>277</v>
      </c>
      <c r="D51" s="271"/>
      <c r="E51" s="757" t="s">
        <v>278</v>
      </c>
      <c r="F51" s="757"/>
      <c r="G51" s="757"/>
      <c r="H51" s="757"/>
      <c r="I51" s="757"/>
      <c r="J51" s="757"/>
      <c r="K51" s="757"/>
      <c r="L51" s="757"/>
      <c r="M51" s="757"/>
      <c r="N51" s="757"/>
      <c r="O51" s="757"/>
      <c r="P51" s="757"/>
      <c r="Q51" s="757"/>
      <c r="R51" s="757"/>
      <c r="S51" s="757"/>
      <c r="T51" s="757"/>
      <c r="U51" s="757"/>
      <c r="V51" s="757"/>
      <c r="W51" s="757"/>
      <c r="X51" s="757"/>
      <c r="Y51" s="757"/>
      <c r="Z51" s="757"/>
      <c r="AA51" s="757"/>
      <c r="AB51" s="757"/>
      <c r="AC51" s="757"/>
      <c r="AD51" s="757"/>
    </row>
    <row r="52" spans="1:30" ht="9.75" customHeight="1" x14ac:dyDescent="0.2">
      <c r="B52" s="265"/>
      <c r="C52" s="271"/>
      <c r="D52" s="271"/>
      <c r="E52" s="757"/>
      <c r="F52" s="757"/>
      <c r="G52" s="757"/>
      <c r="H52" s="757"/>
      <c r="I52" s="757"/>
      <c r="J52" s="757"/>
      <c r="K52" s="757"/>
      <c r="L52" s="757"/>
      <c r="M52" s="757"/>
      <c r="N52" s="757"/>
      <c r="O52" s="757"/>
      <c r="P52" s="757"/>
      <c r="Q52" s="757"/>
      <c r="R52" s="757"/>
      <c r="S52" s="757"/>
      <c r="T52" s="757"/>
      <c r="U52" s="757"/>
      <c r="V52" s="757"/>
      <c r="W52" s="757"/>
      <c r="X52" s="757"/>
      <c r="Y52" s="757"/>
      <c r="Z52" s="757"/>
      <c r="AA52" s="757"/>
      <c r="AB52" s="757"/>
      <c r="AC52" s="757"/>
      <c r="AD52" s="757"/>
    </row>
    <row r="53" spans="1:30" ht="13.5" customHeight="1" x14ac:dyDescent="0.2">
      <c r="B53" s="265"/>
      <c r="C53" s="271"/>
      <c r="D53" s="271"/>
      <c r="E53" s="757"/>
      <c r="F53" s="757"/>
      <c r="G53" s="757"/>
      <c r="H53" s="757"/>
      <c r="I53" s="757"/>
      <c r="J53" s="757"/>
      <c r="K53" s="757"/>
      <c r="L53" s="757"/>
      <c r="M53" s="757"/>
      <c r="N53" s="757"/>
      <c r="O53" s="757"/>
      <c r="P53" s="757"/>
      <c r="Q53" s="757"/>
      <c r="R53" s="757"/>
      <c r="S53" s="757"/>
      <c r="T53" s="757"/>
      <c r="U53" s="757"/>
      <c r="V53" s="757"/>
      <c r="W53" s="757"/>
      <c r="X53" s="757"/>
      <c r="Y53" s="757"/>
      <c r="Z53" s="757"/>
      <c r="AA53" s="757"/>
      <c r="AB53" s="757"/>
      <c r="AC53" s="757"/>
      <c r="AD53" s="757"/>
    </row>
    <row r="54" spans="1:30" ht="14.25" customHeight="1" x14ac:dyDescent="0.2">
      <c r="B54" s="71"/>
      <c r="D54" s="272"/>
      <c r="E54" s="756" t="s">
        <v>279</v>
      </c>
      <c r="F54" s="756"/>
      <c r="G54" s="756"/>
      <c r="H54" s="756"/>
      <c r="I54" s="756"/>
      <c r="J54" s="756"/>
      <c r="K54" s="756"/>
      <c r="L54" s="756"/>
      <c r="M54" s="756"/>
      <c r="N54" s="756"/>
      <c r="O54" s="756"/>
      <c r="P54" s="756"/>
      <c r="Q54" s="756"/>
      <c r="R54" s="756"/>
      <c r="S54" s="756"/>
      <c r="T54" s="756"/>
      <c r="U54" s="756"/>
      <c r="V54" s="756"/>
      <c r="W54" s="756"/>
      <c r="X54" s="756"/>
      <c r="Y54" s="756"/>
      <c r="Z54" s="756"/>
      <c r="AA54" s="756"/>
      <c r="AB54" s="756"/>
      <c r="AC54" s="756"/>
      <c r="AD54" s="756"/>
    </row>
    <row r="55" spans="1:30" ht="11.25" customHeight="1" x14ac:dyDescent="0.2">
      <c r="B55" s="71"/>
      <c r="C55" s="273"/>
      <c r="D55" s="273"/>
      <c r="E55" s="756"/>
      <c r="F55" s="756"/>
      <c r="G55" s="756"/>
      <c r="H55" s="756"/>
      <c r="I55" s="756"/>
      <c r="J55" s="756"/>
      <c r="K55" s="756"/>
      <c r="L55" s="756"/>
      <c r="M55" s="756"/>
      <c r="N55" s="756"/>
      <c r="O55" s="756"/>
      <c r="P55" s="756"/>
      <c r="Q55" s="756"/>
      <c r="R55" s="756"/>
      <c r="S55" s="756"/>
      <c r="T55" s="756"/>
      <c r="U55" s="756"/>
      <c r="V55" s="756"/>
      <c r="W55" s="756"/>
      <c r="X55" s="756"/>
      <c r="Y55" s="756"/>
      <c r="Z55" s="756"/>
      <c r="AA55" s="756"/>
      <c r="AB55" s="756"/>
      <c r="AC55" s="756"/>
      <c r="AD55" s="756"/>
    </row>
    <row r="56" spans="1:30" ht="9" customHeight="1" x14ac:dyDescent="0.2">
      <c r="B56" s="71"/>
      <c r="C56" s="274"/>
      <c r="D56" s="275"/>
      <c r="E56" s="756"/>
      <c r="F56" s="756"/>
      <c r="G56" s="756"/>
      <c r="H56" s="756"/>
      <c r="I56" s="756"/>
      <c r="J56" s="756"/>
      <c r="K56" s="756"/>
      <c r="L56" s="756"/>
      <c r="M56" s="756"/>
      <c r="N56" s="756"/>
      <c r="O56" s="756"/>
      <c r="P56" s="756"/>
      <c r="Q56" s="756"/>
      <c r="R56" s="756"/>
      <c r="S56" s="756"/>
      <c r="T56" s="756"/>
      <c r="U56" s="756"/>
      <c r="V56" s="756"/>
      <c r="W56" s="756"/>
      <c r="X56" s="756"/>
      <c r="Y56" s="756"/>
      <c r="Z56" s="756"/>
      <c r="AA56" s="756"/>
      <c r="AB56" s="756"/>
      <c r="AC56" s="756"/>
      <c r="AD56" s="756"/>
    </row>
    <row r="57" spans="1:30" ht="10.15" customHeight="1" x14ac:dyDescent="0.2">
      <c r="B57" s="71"/>
      <c r="C57" s="70"/>
      <c r="D57" s="71"/>
      <c r="E57" s="71"/>
      <c r="F57" s="71"/>
      <c r="G57" s="708"/>
      <c r="H57" s="708"/>
      <c r="I57" s="708"/>
      <c r="J57" s="708"/>
      <c r="K57" s="708"/>
      <c r="L57" s="708"/>
      <c r="M57" s="708"/>
      <c r="N57" s="708"/>
      <c r="O57" s="708"/>
      <c r="P57" s="708"/>
      <c r="Q57" s="708"/>
      <c r="R57" s="708"/>
      <c r="S57" s="708"/>
      <c r="T57" s="71"/>
      <c r="U57" s="71"/>
      <c r="V57" s="71"/>
      <c r="W57" s="708"/>
      <c r="X57" s="71"/>
      <c r="Y57" s="71"/>
      <c r="Z57" s="71"/>
      <c r="AA57" s="71"/>
      <c r="AB57" s="71"/>
      <c r="AC57" s="71"/>
      <c r="AD57" s="71"/>
    </row>
    <row r="58" spans="1:30" ht="10.15" customHeight="1" x14ac:dyDescent="0.2">
      <c r="G58" s="709"/>
      <c r="H58" s="709"/>
      <c r="I58" s="709"/>
      <c r="J58" s="709"/>
      <c r="K58" s="709"/>
      <c r="L58" s="709"/>
      <c r="M58" s="709"/>
      <c r="N58" s="709"/>
      <c r="O58" s="709"/>
      <c r="P58" s="709"/>
      <c r="Q58" s="709"/>
      <c r="R58" s="709"/>
      <c r="S58" s="709"/>
      <c r="W58" s="709"/>
      <c r="Y58" s="709"/>
    </row>
    <row r="59" spans="1:30" ht="10.15" customHeight="1" x14ac:dyDescent="0.2">
      <c r="B59" s="164"/>
    </row>
  </sheetData>
  <mergeCells count="6">
    <mergeCell ref="AB3:AD3"/>
    <mergeCell ref="AC4:AD4"/>
    <mergeCell ref="T50:AD50"/>
    <mergeCell ref="A4:A51"/>
    <mergeCell ref="E54:AD56"/>
    <mergeCell ref="E51:AD53"/>
  </mergeCells>
  <printOptions verticalCentered="1"/>
  <pageMargins left="0.24" right="0.24" top="0.51" bottom="0.51" header="0.51" footer="0.51"/>
  <pageSetup paperSize="9" scale="97"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R53"/>
  <sheetViews>
    <sheetView zoomScaleNormal="100" zoomScaleSheetLayoutView="110" workbookViewId="0"/>
  </sheetViews>
  <sheetFormatPr defaultColWidth="7.7109375" defaultRowHeight="11.25" x14ac:dyDescent="0.2"/>
  <cols>
    <col min="1" max="1" width="3.7109375" style="64" customWidth="1"/>
    <col min="2" max="2" width="1" style="64" customWidth="1"/>
    <col min="3" max="3" width="10.85546875" style="184" customWidth="1"/>
    <col min="4" max="4" width="8.7109375" style="64" customWidth="1"/>
    <col min="5" max="5" width="9" style="64" customWidth="1"/>
    <col min="6" max="6" width="2.5703125" style="64" customWidth="1"/>
    <col min="7" max="7" width="2.42578125" style="64" customWidth="1"/>
    <col min="8" max="8" width="7.5703125" style="64" customWidth="1"/>
    <col min="9" max="9" width="4" style="64" customWidth="1"/>
    <col min="10" max="10" width="8.28515625" style="64" customWidth="1"/>
    <col min="11" max="11" width="6" style="64" customWidth="1"/>
    <col min="12" max="12" width="8.7109375" style="64" customWidth="1"/>
    <col min="13" max="13" width="5.7109375" style="64" customWidth="1"/>
    <col min="14" max="14" width="8.28515625" style="64" customWidth="1"/>
    <col min="15" max="15" width="5.7109375" style="64" customWidth="1"/>
    <col min="16" max="16" width="7.28515625" style="64" customWidth="1"/>
    <col min="17" max="17" width="5" style="64" customWidth="1"/>
    <col min="18" max="18" width="6.5703125" style="64" customWidth="1"/>
    <col min="19" max="19" width="6" style="64" customWidth="1"/>
    <col min="20" max="20" width="6.5703125" style="64" customWidth="1"/>
    <col min="21" max="21" width="5.7109375" style="64" customWidth="1"/>
    <col min="22" max="22" width="7.28515625" style="64" customWidth="1"/>
    <col min="23" max="23" width="6.5703125" style="64" customWidth="1"/>
    <col min="24" max="16384" width="7.7109375" style="64"/>
  </cols>
  <sheetData>
    <row r="1" spans="1:23" ht="12" customHeight="1" x14ac:dyDescent="0.2">
      <c r="B1" s="185"/>
      <c r="C1" s="186" t="s">
        <v>280</v>
      </c>
      <c r="D1" s="187"/>
      <c r="E1" s="187"/>
      <c r="F1" s="187"/>
      <c r="G1" s="187"/>
      <c r="H1" s="187"/>
      <c r="J1" s="187"/>
      <c r="K1" s="187"/>
      <c r="L1" s="187"/>
      <c r="M1" s="187"/>
      <c r="N1" s="187"/>
      <c r="O1" s="187"/>
      <c r="P1" s="187"/>
      <c r="Q1" s="187"/>
      <c r="R1" s="187"/>
      <c r="S1" s="187"/>
      <c r="T1" s="187"/>
      <c r="U1" s="187"/>
      <c r="V1" s="187"/>
      <c r="W1" s="187"/>
    </row>
    <row r="2" spans="1:23" ht="12" customHeight="1" x14ac:dyDescent="0.2">
      <c r="B2" s="188" t="s">
        <v>281</v>
      </c>
      <c r="C2" s="189" t="s">
        <v>282</v>
      </c>
      <c r="D2" s="187"/>
      <c r="E2" s="187"/>
      <c r="F2" s="187"/>
      <c r="G2" s="187"/>
      <c r="H2" s="187"/>
      <c r="J2" s="187"/>
      <c r="K2" s="187"/>
      <c r="L2" s="187"/>
      <c r="M2" s="187"/>
      <c r="N2" s="187"/>
      <c r="O2" s="187"/>
      <c r="P2" s="187"/>
      <c r="Q2" s="187"/>
      <c r="R2" s="187"/>
      <c r="S2" s="187"/>
      <c r="T2" s="187"/>
      <c r="U2" s="187"/>
      <c r="V2" s="187"/>
      <c r="W2" s="187"/>
    </row>
    <row r="3" spans="1:23" ht="12" customHeight="1" x14ac:dyDescent="0.2">
      <c r="B3" s="187"/>
      <c r="D3" s="187"/>
      <c r="E3" s="187"/>
      <c r="F3" s="187"/>
      <c r="G3" s="187"/>
      <c r="H3" s="187"/>
      <c r="I3" s="187"/>
      <c r="K3" s="187"/>
      <c r="L3" s="187"/>
      <c r="M3" s="187"/>
      <c r="N3" s="187"/>
      <c r="O3" s="187"/>
      <c r="P3" s="187"/>
      <c r="Q3" s="187"/>
      <c r="R3" s="187"/>
      <c r="S3" s="187"/>
      <c r="T3" s="187"/>
      <c r="U3" s="187"/>
      <c r="V3" s="187"/>
      <c r="W3" s="187"/>
    </row>
    <row r="4" spans="1:23" ht="12" customHeight="1" x14ac:dyDescent="0.2">
      <c r="B4" s="187"/>
      <c r="D4" s="187"/>
      <c r="E4" s="187"/>
      <c r="F4" s="187"/>
      <c r="G4" s="187"/>
      <c r="H4" s="187"/>
      <c r="I4" s="187"/>
      <c r="K4" s="187"/>
      <c r="L4" s="187"/>
      <c r="M4" s="187"/>
      <c r="N4" s="187"/>
      <c r="O4" s="187"/>
      <c r="P4" s="187"/>
      <c r="Q4" s="187"/>
      <c r="R4" s="187"/>
      <c r="S4" s="187"/>
      <c r="T4" s="241"/>
      <c r="U4" s="187"/>
      <c r="W4" s="242" t="s">
        <v>283</v>
      </c>
    </row>
    <row r="5" spans="1:23" ht="5.25" customHeight="1" x14ac:dyDescent="0.2">
      <c r="A5" s="740">
        <v>25</v>
      </c>
      <c r="B5" s="187"/>
      <c r="D5" s="187"/>
      <c r="E5" s="187"/>
      <c r="F5" s="187"/>
      <c r="G5" s="187"/>
      <c r="H5" s="187"/>
      <c r="I5" s="187"/>
      <c r="K5" s="187"/>
      <c r="L5" s="187"/>
      <c r="M5" s="187"/>
      <c r="N5" s="187"/>
      <c r="O5" s="187"/>
      <c r="P5" s="187"/>
      <c r="Q5" s="187"/>
      <c r="R5" s="187"/>
      <c r="S5" s="187"/>
      <c r="T5" s="187"/>
      <c r="U5" s="187"/>
      <c r="V5" s="187"/>
      <c r="W5" s="187"/>
    </row>
    <row r="6" spans="1:23" ht="7.5" customHeight="1" x14ac:dyDescent="0.2">
      <c r="A6" s="740"/>
      <c r="B6" s="190"/>
      <c r="C6" s="191"/>
      <c r="D6" s="192"/>
      <c r="E6" s="192"/>
      <c r="F6" s="192"/>
      <c r="G6" s="192"/>
      <c r="H6" s="192"/>
      <c r="I6" s="192"/>
      <c r="J6" s="230"/>
      <c r="K6" s="192"/>
      <c r="L6" s="192"/>
      <c r="M6" s="192"/>
      <c r="N6" s="192"/>
      <c r="O6" s="192"/>
      <c r="P6" s="192"/>
      <c r="Q6" s="192"/>
      <c r="R6" s="192"/>
      <c r="S6" s="192"/>
      <c r="T6" s="192"/>
      <c r="U6" s="192"/>
      <c r="V6" s="192"/>
      <c r="W6" s="243"/>
    </row>
    <row r="7" spans="1:23" ht="10.15" customHeight="1" x14ac:dyDescent="0.2">
      <c r="A7" s="740"/>
      <c r="B7" s="193"/>
      <c r="C7" s="194" t="s">
        <v>50</v>
      </c>
      <c r="D7" s="195"/>
      <c r="E7" s="196" t="s">
        <v>284</v>
      </c>
      <c r="F7" s="196"/>
      <c r="G7" s="195"/>
      <c r="H7" s="197"/>
      <c r="I7" s="195"/>
      <c r="J7" s="231" t="s">
        <v>285</v>
      </c>
      <c r="K7" s="195"/>
      <c r="L7" s="231"/>
      <c r="M7" s="195"/>
      <c r="N7" s="195"/>
      <c r="O7" s="195"/>
      <c r="P7" s="195"/>
      <c r="Q7" s="195"/>
      <c r="R7" s="195"/>
      <c r="S7" s="195"/>
      <c r="T7" s="195"/>
      <c r="U7" s="195"/>
      <c r="V7" s="195"/>
      <c r="W7" s="244"/>
    </row>
    <row r="8" spans="1:23" ht="11.25" customHeight="1" x14ac:dyDescent="0.2">
      <c r="A8" s="740"/>
      <c r="B8" s="193"/>
      <c r="C8" s="198" t="s">
        <v>52</v>
      </c>
      <c r="D8" s="195"/>
      <c r="E8" s="199" t="s">
        <v>286</v>
      </c>
      <c r="F8" s="196"/>
      <c r="G8" s="195"/>
      <c r="H8" s="199"/>
      <c r="I8" s="195"/>
      <c r="J8" s="232" t="s">
        <v>287</v>
      </c>
      <c r="K8" s="195"/>
      <c r="L8" s="232"/>
      <c r="M8" s="195"/>
      <c r="N8" s="195"/>
      <c r="O8" s="195"/>
      <c r="P8" s="195"/>
      <c r="Q8" s="195"/>
      <c r="R8" s="195"/>
      <c r="S8" s="195"/>
      <c r="T8" s="195"/>
      <c r="U8" s="195"/>
      <c r="V8" s="195"/>
      <c r="W8" s="244"/>
    </row>
    <row r="9" spans="1:23" ht="12" customHeight="1" x14ac:dyDescent="0.2">
      <c r="A9" s="740"/>
      <c r="B9" s="193"/>
      <c r="C9" s="200"/>
      <c r="D9" s="195"/>
      <c r="E9" s="201"/>
      <c r="F9" s="201"/>
      <c r="G9" s="202"/>
      <c r="H9" s="201"/>
      <c r="I9" s="195"/>
      <c r="J9" s="233"/>
      <c r="K9" s="202"/>
      <c r="L9" s="202"/>
      <c r="M9" s="202"/>
      <c r="N9" s="202"/>
      <c r="O9" s="202"/>
      <c r="P9" s="202"/>
      <c r="Q9" s="202"/>
      <c r="R9" s="202"/>
      <c r="S9" s="202"/>
      <c r="T9" s="202"/>
      <c r="U9" s="202"/>
      <c r="V9" s="202"/>
      <c r="W9" s="244"/>
    </row>
    <row r="10" spans="1:23" ht="10.15" customHeight="1" x14ac:dyDescent="0.2">
      <c r="A10" s="740"/>
      <c r="B10" s="193"/>
      <c r="C10" s="200"/>
      <c r="D10" s="195"/>
      <c r="E10" s="199"/>
      <c r="F10" s="199"/>
      <c r="G10" s="195"/>
      <c r="H10" s="199"/>
      <c r="I10" s="195"/>
      <c r="J10" s="234"/>
      <c r="K10" s="195"/>
      <c r="L10" s="195"/>
      <c r="M10" s="195"/>
      <c r="N10" s="195"/>
      <c r="O10" s="195"/>
      <c r="P10" s="195"/>
      <c r="Q10" s="195"/>
      <c r="R10" s="195"/>
      <c r="S10" s="195"/>
      <c r="T10" s="195"/>
      <c r="U10" s="195"/>
      <c r="V10" s="195"/>
      <c r="W10" s="244"/>
    </row>
    <row r="11" spans="1:23" ht="10.15" customHeight="1" x14ac:dyDescent="0.2">
      <c r="A11" s="740"/>
      <c r="B11" s="193"/>
      <c r="C11" s="200"/>
      <c r="D11" s="195"/>
      <c r="E11" s="758" t="s">
        <v>288</v>
      </c>
      <c r="F11" s="758"/>
      <c r="G11" s="758"/>
      <c r="H11" s="203" t="s">
        <v>415</v>
      </c>
      <c r="I11" s="235"/>
      <c r="J11" s="236" t="s">
        <v>289</v>
      </c>
      <c r="K11" s="205"/>
      <c r="L11" s="237" t="s">
        <v>290</v>
      </c>
      <c r="M11" s="238"/>
      <c r="N11" s="238"/>
      <c r="O11" s="238"/>
      <c r="P11" s="195"/>
      <c r="Q11" s="195"/>
      <c r="R11" s="195"/>
      <c r="S11" s="195"/>
      <c r="T11" s="195"/>
      <c r="U11" s="195"/>
      <c r="V11" s="195"/>
      <c r="W11" s="244"/>
    </row>
    <row r="12" spans="1:23" ht="10.15" customHeight="1" x14ac:dyDescent="0.2">
      <c r="A12" s="740"/>
      <c r="B12" s="193"/>
      <c r="C12" s="200"/>
      <c r="D12" s="195"/>
      <c r="E12" s="204" t="s">
        <v>291</v>
      </c>
      <c r="F12" s="204"/>
      <c r="G12" s="205"/>
      <c r="H12" s="206" t="s">
        <v>292</v>
      </c>
      <c r="I12" s="235"/>
      <c r="J12" s="239" t="s">
        <v>293</v>
      </c>
      <c r="K12" s="205"/>
      <c r="L12" s="240" t="s">
        <v>294</v>
      </c>
      <c r="M12" s="238"/>
      <c r="N12" s="238"/>
      <c r="O12" s="238"/>
      <c r="P12" s="195"/>
      <c r="Q12" s="195"/>
      <c r="R12" s="195"/>
      <c r="S12" s="195"/>
      <c r="T12" s="195"/>
      <c r="U12" s="195"/>
      <c r="V12" s="195"/>
      <c r="W12" s="244"/>
    </row>
    <row r="13" spans="1:23" ht="10.15" customHeight="1" x14ac:dyDescent="0.2">
      <c r="A13" s="740"/>
      <c r="B13" s="193"/>
      <c r="C13" s="200"/>
      <c r="D13" s="195"/>
      <c r="E13" s="199"/>
      <c r="F13" s="199"/>
      <c r="G13" s="195"/>
      <c r="H13" s="199"/>
      <c r="I13" s="195"/>
      <c r="J13" s="234"/>
      <c r="K13" s="195"/>
      <c r="L13" s="202"/>
      <c r="M13" s="202"/>
      <c r="N13" s="202"/>
      <c r="O13" s="202"/>
      <c r="P13" s="202"/>
      <c r="Q13" s="202"/>
      <c r="R13" s="202"/>
      <c r="S13" s="202"/>
      <c r="T13" s="202"/>
      <c r="U13" s="202"/>
      <c r="V13" s="202"/>
      <c r="W13" s="244"/>
    </row>
    <row r="14" spans="1:23" ht="10.15" customHeight="1" x14ac:dyDescent="0.2">
      <c r="A14" s="740"/>
      <c r="B14" s="193"/>
      <c r="C14" s="200"/>
      <c r="D14" s="195"/>
      <c r="E14" s="199"/>
      <c r="F14" s="199"/>
      <c r="G14" s="195"/>
      <c r="H14" s="199"/>
      <c r="I14" s="195"/>
      <c r="J14" s="234"/>
      <c r="K14" s="195"/>
      <c r="L14" s="195"/>
      <c r="M14" s="195"/>
      <c r="N14" s="195"/>
      <c r="O14" s="195"/>
      <c r="P14" s="195"/>
      <c r="Q14" s="195"/>
      <c r="R14" s="195"/>
      <c r="S14" s="195"/>
      <c r="T14" s="195"/>
      <c r="U14" s="195"/>
      <c r="V14" s="195"/>
      <c r="W14" s="244"/>
    </row>
    <row r="15" spans="1:23" ht="10.15" customHeight="1" x14ac:dyDescent="0.2">
      <c r="A15" s="740"/>
      <c r="B15" s="193"/>
      <c r="C15" s="200"/>
      <c r="D15" s="195"/>
      <c r="E15" s="196"/>
      <c r="F15" s="196"/>
      <c r="G15" s="195"/>
      <c r="H15" s="195"/>
      <c r="I15" s="195"/>
      <c r="J15" s="234"/>
      <c r="K15" s="195"/>
      <c r="L15" s="196" t="s">
        <v>295</v>
      </c>
      <c r="M15" s="196"/>
      <c r="N15" s="196" t="s">
        <v>144</v>
      </c>
      <c r="O15" s="196"/>
      <c r="P15" s="196" t="s">
        <v>146</v>
      </c>
      <c r="Q15" s="195"/>
      <c r="R15" s="196" t="s">
        <v>152</v>
      </c>
      <c r="S15" s="195"/>
      <c r="T15" s="196" t="s">
        <v>148</v>
      </c>
      <c r="U15" s="195"/>
      <c r="V15" s="196" t="s">
        <v>296</v>
      </c>
      <c r="W15" s="244"/>
    </row>
    <row r="16" spans="1:23" ht="9.75" customHeight="1" x14ac:dyDescent="0.2">
      <c r="A16" s="740"/>
      <c r="B16" s="193"/>
      <c r="C16" s="200"/>
      <c r="D16" s="195"/>
      <c r="E16" s="199"/>
      <c r="F16" s="199"/>
      <c r="G16" s="199"/>
      <c r="H16" s="199"/>
      <c r="I16" s="199"/>
      <c r="J16" s="234"/>
      <c r="K16" s="199"/>
      <c r="L16" s="199" t="s">
        <v>297</v>
      </c>
      <c r="M16" s="199"/>
      <c r="N16" s="199" t="s">
        <v>298</v>
      </c>
      <c r="O16" s="199"/>
      <c r="P16" s="199" t="s">
        <v>299</v>
      </c>
      <c r="Q16" s="195"/>
      <c r="R16" s="199" t="s">
        <v>300</v>
      </c>
      <c r="S16" s="195"/>
      <c r="T16" s="199" t="s">
        <v>301</v>
      </c>
      <c r="U16" s="195"/>
      <c r="V16" s="199" t="s">
        <v>302</v>
      </c>
      <c r="W16" s="244"/>
    </row>
    <row r="17" spans="1:23" ht="10.15" customHeight="1" x14ac:dyDescent="0.2">
      <c r="A17" s="740"/>
      <c r="B17" s="193"/>
      <c r="C17" s="200"/>
      <c r="D17" s="195"/>
      <c r="E17" s="195"/>
      <c r="F17" s="195"/>
      <c r="G17" s="195"/>
      <c r="H17" s="195"/>
      <c r="I17" s="195"/>
      <c r="J17" s="153"/>
      <c r="K17" s="195"/>
      <c r="L17" s="195"/>
      <c r="M17" s="195"/>
      <c r="N17" s="195"/>
      <c r="O17" s="195"/>
      <c r="P17" s="195"/>
      <c r="Q17" s="195"/>
      <c r="R17" s="195"/>
      <c r="S17" s="195"/>
      <c r="T17" s="195"/>
      <c r="U17" s="195"/>
      <c r="V17" s="195"/>
      <c r="W17" s="244"/>
    </row>
    <row r="18" spans="1:23" ht="10.15" customHeight="1" x14ac:dyDescent="0.2">
      <c r="A18" s="740"/>
      <c r="B18" s="207"/>
      <c r="C18" s="208"/>
      <c r="D18" s="202"/>
      <c r="E18" s="201"/>
      <c r="F18" s="201"/>
      <c r="G18" s="201"/>
      <c r="H18" s="201"/>
      <c r="I18" s="201"/>
      <c r="J18" s="233"/>
      <c r="K18" s="201"/>
      <c r="L18" s="201"/>
      <c r="M18" s="201"/>
      <c r="N18" s="201"/>
      <c r="O18" s="201"/>
      <c r="P18" s="201"/>
      <c r="Q18" s="202"/>
      <c r="R18" s="202"/>
      <c r="S18" s="202"/>
      <c r="T18" s="202"/>
      <c r="U18" s="202"/>
      <c r="V18" s="202"/>
      <c r="W18" s="245"/>
    </row>
    <row r="19" spans="1:23" ht="11.1" customHeight="1" x14ac:dyDescent="0.2">
      <c r="A19" s="740"/>
      <c r="B19" s="209"/>
      <c r="D19" s="187"/>
      <c r="W19" s="246"/>
    </row>
    <row r="20" spans="1:23" x14ac:dyDescent="0.2">
      <c r="A20" s="740"/>
      <c r="B20" s="209"/>
      <c r="C20" s="487" t="s">
        <v>417</v>
      </c>
      <c r="D20" s="187"/>
      <c r="E20" s="537">
        <v>625.6391666666666</v>
      </c>
      <c r="F20" s="537"/>
      <c r="G20" s="537"/>
      <c r="H20" s="537">
        <v>539.6925</v>
      </c>
      <c r="I20" s="537"/>
      <c r="J20" s="537">
        <v>566.92738589211615</v>
      </c>
      <c r="K20" s="537"/>
      <c r="L20" s="537">
        <v>964.87136929460576</v>
      </c>
      <c r="M20" s="537"/>
      <c r="N20" s="537">
        <v>954.87136929460576</v>
      </c>
      <c r="O20" s="537"/>
      <c r="P20" s="537">
        <v>681.58091286307058</v>
      </c>
      <c r="Q20" s="537"/>
      <c r="R20" s="537">
        <v>678.58091286307058</v>
      </c>
      <c r="S20" s="537"/>
      <c r="T20" s="537">
        <v>671.58091286307058</v>
      </c>
      <c r="U20" s="537"/>
      <c r="V20" s="644">
        <v>669.58091286307058</v>
      </c>
      <c r="W20" s="246"/>
    </row>
    <row r="21" spans="1:23" ht="11.1" customHeight="1" x14ac:dyDescent="0.2">
      <c r="A21" s="740"/>
      <c r="B21" s="209"/>
      <c r="D21" s="187"/>
      <c r="E21" s="537"/>
      <c r="F21" s="537"/>
      <c r="G21" s="537"/>
      <c r="H21" s="537"/>
      <c r="I21" s="537"/>
      <c r="J21" s="537"/>
      <c r="K21" s="537"/>
      <c r="L21" s="537"/>
      <c r="M21" s="537"/>
      <c r="N21" s="537"/>
      <c r="O21" s="537"/>
      <c r="P21" s="537"/>
      <c r="Q21" s="537"/>
      <c r="R21" s="537"/>
      <c r="S21" s="537"/>
      <c r="T21" s="537"/>
      <c r="U21" s="537"/>
      <c r="V21" s="537"/>
      <c r="W21" s="246"/>
    </row>
    <row r="22" spans="1:23" x14ac:dyDescent="0.2">
      <c r="A22" s="740"/>
      <c r="B22" s="209"/>
      <c r="C22" s="487" t="s">
        <v>413</v>
      </c>
      <c r="D22" s="187"/>
      <c r="E22" s="537">
        <v>633.09750000000008</v>
      </c>
      <c r="F22" s="537"/>
      <c r="G22" s="537"/>
      <c r="H22" s="537">
        <v>555.10666666666668</v>
      </c>
      <c r="I22" s="537"/>
      <c r="J22" s="537">
        <v>563.85684647302901</v>
      </c>
      <c r="K22" s="537"/>
      <c r="L22" s="537">
        <v>959.75933609958508</v>
      </c>
      <c r="M22" s="537"/>
      <c r="N22" s="537">
        <v>949.75933609958508</v>
      </c>
      <c r="O22" s="537"/>
      <c r="P22" s="537">
        <v>699.94398340248961</v>
      </c>
      <c r="Q22" s="537"/>
      <c r="R22" s="537">
        <v>696.94398340248961</v>
      </c>
      <c r="S22" s="537"/>
      <c r="T22" s="537">
        <v>689.94398340248961</v>
      </c>
      <c r="U22" s="537"/>
      <c r="V22" s="644">
        <v>687.94398340248961</v>
      </c>
      <c r="W22" s="246"/>
    </row>
    <row r="23" spans="1:23" ht="11.1" customHeight="1" x14ac:dyDescent="0.2">
      <c r="A23" s="740"/>
      <c r="B23" s="209"/>
      <c r="D23" s="187"/>
      <c r="E23" s="537"/>
      <c r="F23" s="537"/>
      <c r="G23" s="537"/>
      <c r="H23" s="537"/>
      <c r="I23" s="537"/>
      <c r="J23" s="537"/>
      <c r="K23" s="537"/>
      <c r="L23" s="537"/>
      <c r="M23" s="537"/>
      <c r="N23" s="537"/>
      <c r="O23" s="537"/>
      <c r="P23" s="537"/>
      <c r="Q23" s="537"/>
      <c r="R23" s="537"/>
      <c r="S23" s="537"/>
      <c r="T23" s="537"/>
      <c r="U23" s="537"/>
      <c r="V23" s="537"/>
      <c r="W23" s="246"/>
    </row>
    <row r="24" spans="1:23" x14ac:dyDescent="0.2">
      <c r="A24" s="740"/>
      <c r="B24" s="209"/>
      <c r="C24" s="487" t="s">
        <v>412</v>
      </c>
      <c r="D24" s="187"/>
      <c r="E24" s="537">
        <v>521.10916666666662</v>
      </c>
      <c r="F24" s="537"/>
      <c r="G24" s="537"/>
      <c r="H24" s="537">
        <v>406.99250000000001</v>
      </c>
      <c r="I24" s="537"/>
      <c r="J24" s="537">
        <v>491.00612244897957</v>
      </c>
      <c r="K24" s="537"/>
      <c r="L24" s="537">
        <v>838.34285714285716</v>
      </c>
      <c r="M24" s="537"/>
      <c r="N24" s="537">
        <v>828.34285714285716</v>
      </c>
      <c r="O24" s="537"/>
      <c r="P24" s="537">
        <v>560.03265306122444</v>
      </c>
      <c r="Q24" s="537"/>
      <c r="R24" s="537">
        <v>557.03265306122444</v>
      </c>
      <c r="S24" s="537"/>
      <c r="T24" s="537">
        <v>550.03265306122444</v>
      </c>
      <c r="U24" s="537"/>
      <c r="V24" s="644">
        <v>548.03265306122444</v>
      </c>
      <c r="W24" s="246"/>
    </row>
    <row r="25" spans="1:23" ht="11.1" customHeight="1" x14ac:dyDescent="0.2">
      <c r="A25" s="740"/>
      <c r="B25" s="209"/>
      <c r="D25" s="187"/>
      <c r="E25" s="537"/>
      <c r="F25" s="537"/>
      <c r="G25" s="537"/>
      <c r="H25" s="537"/>
      <c r="I25" s="537"/>
      <c r="J25" s="537"/>
      <c r="K25" s="537"/>
      <c r="L25" s="537"/>
      <c r="M25" s="537"/>
      <c r="N25" s="537"/>
      <c r="O25" s="537"/>
      <c r="P25" s="537"/>
      <c r="Q25" s="537"/>
      <c r="R25" s="537"/>
      <c r="S25" s="537"/>
      <c r="T25" s="537"/>
      <c r="U25" s="537"/>
      <c r="V25" s="537"/>
      <c r="W25" s="246"/>
    </row>
    <row r="26" spans="1:23" x14ac:dyDescent="0.2">
      <c r="A26" s="740"/>
      <c r="B26" s="209"/>
      <c r="C26" s="487" t="s">
        <v>303</v>
      </c>
      <c r="D26" s="187"/>
      <c r="E26" s="210">
        <v>478.84</v>
      </c>
      <c r="F26" s="210"/>
      <c r="G26" s="210"/>
      <c r="H26" s="210">
        <v>436.5</v>
      </c>
      <c r="I26" s="210"/>
      <c r="J26" s="210">
        <v>452.63</v>
      </c>
      <c r="K26" s="210"/>
      <c r="L26" s="210">
        <v>822.95</v>
      </c>
      <c r="M26" s="210"/>
      <c r="N26" s="210">
        <v>808.09</v>
      </c>
      <c r="O26" s="210"/>
      <c r="P26" s="210">
        <v>589.67999999999995</v>
      </c>
      <c r="Q26" s="210"/>
      <c r="R26" s="210">
        <v>586.67999999999995</v>
      </c>
      <c r="S26" s="210"/>
      <c r="T26" s="210">
        <v>579.67999999999995</v>
      </c>
      <c r="U26" s="210"/>
      <c r="V26" s="210">
        <v>577.67999999999995</v>
      </c>
      <c r="W26" s="246"/>
    </row>
    <row r="27" spans="1:23" ht="11.1" customHeight="1" x14ac:dyDescent="0.2">
      <c r="A27" s="740"/>
      <c r="B27" s="209"/>
      <c r="D27" s="187"/>
      <c r="E27" s="211"/>
      <c r="F27" s="211"/>
      <c r="G27" s="212"/>
      <c r="H27" s="211"/>
      <c r="I27" s="212"/>
      <c r="J27" s="212"/>
      <c r="K27" s="212"/>
      <c r="L27" s="211"/>
      <c r="M27" s="212"/>
      <c r="N27" s="211"/>
      <c r="O27" s="211"/>
      <c r="P27" s="211"/>
      <c r="Q27" s="212"/>
      <c r="R27" s="211"/>
      <c r="S27" s="212"/>
      <c r="T27" s="211"/>
      <c r="U27" s="212"/>
      <c r="V27" s="211"/>
      <c r="W27" s="246"/>
    </row>
    <row r="28" spans="1:23" x14ac:dyDescent="0.2">
      <c r="A28" s="740"/>
      <c r="B28" s="209"/>
      <c r="C28" s="487"/>
      <c r="D28" s="265"/>
      <c r="E28" s="537"/>
      <c r="F28" s="537"/>
      <c r="G28" s="537"/>
      <c r="H28" s="537"/>
      <c r="I28" s="537"/>
      <c r="J28" s="537"/>
      <c r="K28" s="537"/>
      <c r="L28" s="537"/>
      <c r="M28" s="537"/>
      <c r="N28" s="537"/>
      <c r="O28" s="537"/>
      <c r="P28" s="537"/>
      <c r="Q28" s="537"/>
      <c r="R28" s="537"/>
      <c r="S28" s="537"/>
      <c r="T28" s="537"/>
      <c r="U28" s="537"/>
      <c r="V28" s="644"/>
      <c r="W28" s="246"/>
    </row>
    <row r="29" spans="1:23" ht="11.1" customHeight="1" x14ac:dyDescent="0.2">
      <c r="A29" s="740"/>
      <c r="B29" s="209"/>
      <c r="D29" s="71"/>
      <c r="E29" s="537"/>
      <c r="F29" s="537"/>
      <c r="G29" s="537"/>
      <c r="H29" s="537"/>
      <c r="I29" s="537"/>
      <c r="J29" s="537"/>
      <c r="K29" s="537"/>
      <c r="L29" s="537"/>
      <c r="M29" s="537"/>
      <c r="N29" s="537"/>
      <c r="O29" s="537"/>
      <c r="P29" s="537"/>
      <c r="Q29" s="537"/>
      <c r="R29" s="537"/>
      <c r="S29" s="537"/>
      <c r="T29" s="537"/>
      <c r="U29" s="537"/>
      <c r="V29" s="644"/>
      <c r="W29" s="246"/>
    </row>
    <row r="30" spans="1:23" x14ac:dyDescent="0.2">
      <c r="A30" s="740"/>
      <c r="B30" s="209"/>
      <c r="C30" s="487"/>
      <c r="D30" s="265"/>
      <c r="E30" s="537"/>
      <c r="F30" s="537"/>
      <c r="G30" s="537"/>
      <c r="H30" s="537"/>
      <c r="I30" s="537"/>
      <c r="J30" s="537"/>
      <c r="K30" s="537"/>
      <c r="L30" s="537"/>
      <c r="M30" s="537"/>
      <c r="N30" s="537"/>
      <c r="O30" s="537"/>
      <c r="P30" s="537"/>
      <c r="Q30" s="537"/>
      <c r="R30" s="537"/>
      <c r="S30" s="537"/>
      <c r="T30" s="537"/>
      <c r="U30" s="537"/>
      <c r="V30" s="644"/>
      <c r="W30" s="246"/>
    </row>
    <row r="31" spans="1:23" ht="11.1" customHeight="1" x14ac:dyDescent="0.2">
      <c r="A31" s="740"/>
      <c r="B31" s="213"/>
      <c r="C31" s="214"/>
      <c r="D31" s="215"/>
      <c r="E31" s="216"/>
      <c r="F31" s="217"/>
      <c r="G31" s="217"/>
      <c r="H31" s="218"/>
      <c r="I31" s="217"/>
      <c r="J31" s="217"/>
      <c r="K31" s="217"/>
      <c r="L31" s="218"/>
      <c r="M31" s="217"/>
      <c r="N31" s="218"/>
      <c r="O31" s="218"/>
      <c r="P31" s="218"/>
      <c r="Q31" s="217"/>
      <c r="R31" s="218"/>
      <c r="S31" s="217"/>
      <c r="T31" s="218"/>
      <c r="U31" s="217"/>
      <c r="V31" s="218"/>
      <c r="W31" s="247"/>
    </row>
    <row r="32" spans="1:23" ht="3" customHeight="1" x14ac:dyDescent="0.2">
      <c r="A32" s="740"/>
      <c r="B32" s="209"/>
      <c r="C32" s="219"/>
      <c r="D32" s="220"/>
      <c r="E32" s="212"/>
      <c r="F32" s="212"/>
      <c r="G32" s="212"/>
      <c r="H32" s="211"/>
      <c r="I32" s="212"/>
      <c r="J32" s="212"/>
      <c r="K32" s="212"/>
      <c r="L32" s="211"/>
      <c r="M32" s="212"/>
      <c r="N32" s="211"/>
      <c r="O32" s="211"/>
      <c r="P32" s="211"/>
      <c r="Q32" s="212"/>
      <c r="R32" s="211"/>
      <c r="S32" s="212"/>
      <c r="T32" s="211"/>
      <c r="U32" s="212"/>
      <c r="V32" s="211"/>
      <c r="W32" s="246"/>
    </row>
    <row r="33" spans="1:44" ht="11.1" customHeight="1" x14ac:dyDescent="0.2">
      <c r="A33" s="740"/>
      <c r="B33" s="209"/>
      <c r="C33" s="221"/>
      <c r="E33" s="222"/>
      <c r="F33" s="222"/>
      <c r="G33" s="211"/>
      <c r="H33" s="222"/>
      <c r="I33" s="211"/>
      <c r="J33" s="212"/>
      <c r="K33" s="211"/>
      <c r="L33" s="222"/>
      <c r="M33" s="211"/>
      <c r="N33" s="222"/>
      <c r="O33" s="211"/>
      <c r="P33" s="222"/>
      <c r="Q33" s="211"/>
      <c r="R33" s="222"/>
      <c r="S33" s="211"/>
      <c r="T33" s="222"/>
      <c r="U33" s="211"/>
      <c r="V33" s="222"/>
      <c r="W33" s="246"/>
    </row>
    <row r="34" spans="1:44" x14ac:dyDescent="0.2">
      <c r="A34" s="740"/>
      <c r="B34" s="209"/>
      <c r="C34" s="219">
        <v>2023</v>
      </c>
      <c r="D34" s="96" t="s">
        <v>421</v>
      </c>
      <c r="E34" s="223">
        <v>503.69</v>
      </c>
      <c r="F34" s="223"/>
      <c r="G34" s="223"/>
      <c r="H34" s="223">
        <v>463.84</v>
      </c>
      <c r="I34" s="223"/>
      <c r="J34" s="224">
        <v>502.05263157894734</v>
      </c>
      <c r="K34" s="224"/>
      <c r="L34" s="703">
        <v>856.76315789473688</v>
      </c>
      <c r="M34" s="224"/>
      <c r="N34" s="703">
        <v>846.76315789473688</v>
      </c>
      <c r="O34" s="224"/>
      <c r="P34" s="224">
        <v>608.18421052631584</v>
      </c>
      <c r="Q34" s="224"/>
      <c r="R34" s="224">
        <v>605.18421052631584</v>
      </c>
      <c r="S34" s="224"/>
      <c r="T34" s="224">
        <v>598.18421052631584</v>
      </c>
      <c r="U34" s="224"/>
      <c r="V34" s="224">
        <v>596.18421052631584</v>
      </c>
      <c r="W34" s="246"/>
      <c r="Y34" s="219"/>
      <c r="Z34" s="96"/>
      <c r="AA34" s="223"/>
      <c r="AB34" s="223"/>
      <c r="AC34" s="223"/>
      <c r="AD34" s="223"/>
      <c r="AE34" s="223"/>
      <c r="AF34" s="224"/>
      <c r="AG34" s="224"/>
      <c r="AH34" s="224"/>
      <c r="AI34" s="224"/>
      <c r="AJ34" s="224"/>
      <c r="AK34" s="224"/>
      <c r="AL34" s="224"/>
      <c r="AM34" s="224"/>
      <c r="AN34" s="224"/>
      <c r="AO34" s="224"/>
      <c r="AP34" s="224"/>
      <c r="AQ34" s="224"/>
      <c r="AR34" s="224"/>
    </row>
    <row r="35" spans="1:44" ht="11.1" customHeight="1" x14ac:dyDescent="0.2">
      <c r="A35" s="740"/>
      <c r="B35" s="209"/>
      <c r="C35" s="219"/>
      <c r="D35" s="160"/>
      <c r="E35" s="223"/>
      <c r="F35" s="223"/>
      <c r="G35" s="223"/>
      <c r="H35" s="223"/>
      <c r="I35" s="223"/>
      <c r="J35" s="223"/>
      <c r="K35" s="223"/>
      <c r="L35" s="223"/>
      <c r="M35" s="223"/>
      <c r="N35" s="223"/>
      <c r="O35" s="223"/>
      <c r="P35" s="223"/>
      <c r="Q35" s="223"/>
      <c r="R35" s="223"/>
      <c r="S35" s="223"/>
      <c r="T35" s="223"/>
      <c r="U35" s="223"/>
      <c r="V35" s="223"/>
      <c r="W35" s="246"/>
      <c r="Y35" s="219"/>
      <c r="Z35" s="160"/>
      <c r="AA35" s="223"/>
      <c r="AB35" s="223"/>
      <c r="AC35" s="223"/>
      <c r="AD35" s="223"/>
      <c r="AE35" s="223"/>
      <c r="AF35" s="223"/>
      <c r="AG35" s="223"/>
      <c r="AH35" s="223"/>
      <c r="AI35" s="223"/>
      <c r="AJ35" s="223"/>
      <c r="AK35" s="223"/>
      <c r="AL35" s="223"/>
      <c r="AM35" s="223"/>
      <c r="AN35" s="223"/>
      <c r="AO35" s="223"/>
      <c r="AP35" s="223"/>
      <c r="AQ35" s="223"/>
      <c r="AR35" s="223"/>
    </row>
    <row r="36" spans="1:44" x14ac:dyDescent="0.2">
      <c r="A36" s="740"/>
      <c r="B36" s="209"/>
      <c r="C36" s="219">
        <v>2022</v>
      </c>
      <c r="D36" s="96" t="s">
        <v>41</v>
      </c>
      <c r="E36" s="223">
        <v>482.17</v>
      </c>
      <c r="F36" s="223"/>
      <c r="G36" s="223"/>
      <c r="H36" s="223">
        <v>461.2</v>
      </c>
      <c r="I36" s="223"/>
      <c r="J36" s="224">
        <v>470.21428571428572</v>
      </c>
      <c r="K36" s="224"/>
      <c r="L36" s="703">
        <v>803.69047619047615</v>
      </c>
      <c r="M36" s="224"/>
      <c r="N36" s="703">
        <v>793.69047619047615</v>
      </c>
      <c r="O36" s="224"/>
      <c r="P36" s="224">
        <v>597.80952380952385</v>
      </c>
      <c r="Q36" s="224"/>
      <c r="R36" s="224">
        <v>594.80952380952385</v>
      </c>
      <c r="S36" s="224"/>
      <c r="T36" s="224">
        <v>587.80952380952385</v>
      </c>
      <c r="U36" s="224"/>
      <c r="V36" s="224">
        <v>585.80952380952385</v>
      </c>
      <c r="W36" s="246"/>
      <c r="Y36" s="219"/>
      <c r="Z36" s="96"/>
      <c r="AA36" s="223"/>
      <c r="AB36" s="223"/>
      <c r="AC36" s="223"/>
      <c r="AD36" s="223"/>
      <c r="AE36" s="223"/>
      <c r="AF36" s="223"/>
      <c r="AG36" s="223"/>
      <c r="AH36" s="223"/>
      <c r="AI36" s="223"/>
      <c r="AJ36" s="223"/>
      <c r="AK36" s="223"/>
      <c r="AL36" s="223"/>
      <c r="AM36" s="223"/>
      <c r="AN36" s="223"/>
      <c r="AO36" s="223"/>
      <c r="AP36" s="224"/>
      <c r="AQ36" s="223"/>
      <c r="AR36" s="223"/>
    </row>
    <row r="37" spans="1:44" ht="11.1" customHeight="1" x14ac:dyDescent="0.2">
      <c r="A37" s="740"/>
      <c r="B37" s="209"/>
      <c r="C37" s="219"/>
      <c r="D37" s="160"/>
      <c r="E37" s="223"/>
      <c r="F37" s="223"/>
      <c r="G37" s="223"/>
      <c r="H37" s="223"/>
      <c r="I37" s="223"/>
      <c r="J37" s="223"/>
      <c r="K37" s="223"/>
      <c r="L37" s="223"/>
      <c r="M37" s="223"/>
      <c r="N37" s="223"/>
      <c r="O37" s="223"/>
      <c r="P37" s="223"/>
      <c r="Q37" s="223"/>
      <c r="R37" s="223"/>
      <c r="S37" s="223"/>
      <c r="T37" s="223"/>
      <c r="U37" s="223"/>
      <c r="V37" s="223"/>
      <c r="W37" s="246"/>
      <c r="Y37" s="219"/>
      <c r="Z37" s="160"/>
      <c r="AA37" s="223"/>
      <c r="AB37" s="223"/>
      <c r="AC37" s="223"/>
      <c r="AD37" s="223"/>
      <c r="AE37" s="223"/>
      <c r="AF37" s="223"/>
      <c r="AG37" s="223"/>
      <c r="AH37" s="223"/>
      <c r="AI37" s="223"/>
      <c r="AJ37" s="223"/>
      <c r="AK37" s="223"/>
      <c r="AL37" s="223"/>
      <c r="AM37" s="223"/>
      <c r="AN37" s="223"/>
      <c r="AO37" s="223"/>
      <c r="AP37" s="223"/>
      <c r="AQ37" s="223"/>
      <c r="AR37" s="223"/>
    </row>
    <row r="38" spans="1:44" x14ac:dyDescent="0.2">
      <c r="A38" s="740"/>
      <c r="B38" s="209"/>
      <c r="C38" s="219"/>
      <c r="D38" s="96" t="s">
        <v>419</v>
      </c>
      <c r="E38" s="223">
        <v>505.29</v>
      </c>
      <c r="F38" s="223"/>
      <c r="G38" s="223"/>
      <c r="H38" s="223">
        <v>443.36</v>
      </c>
      <c r="I38" s="223"/>
      <c r="J38" s="224">
        <v>472.57499999999999</v>
      </c>
      <c r="K38" s="224"/>
      <c r="L38" s="703">
        <v>807.6</v>
      </c>
      <c r="M38" s="224"/>
      <c r="N38" s="703">
        <v>797.6</v>
      </c>
      <c r="O38" s="224"/>
      <c r="P38" s="224">
        <v>591.52499999999998</v>
      </c>
      <c r="Q38" s="224"/>
      <c r="R38" s="224">
        <v>588.52499999999998</v>
      </c>
      <c r="S38" s="224"/>
      <c r="T38" s="224">
        <v>581.52499999999998</v>
      </c>
      <c r="U38" s="224"/>
      <c r="V38" s="224">
        <v>579.52499999999998</v>
      </c>
      <c r="W38" s="246"/>
      <c r="Y38" s="219"/>
      <c r="Z38" s="96"/>
      <c r="AA38" s="223"/>
      <c r="AB38" s="223"/>
      <c r="AC38" s="223"/>
      <c r="AD38" s="223"/>
      <c r="AE38" s="223"/>
      <c r="AF38" s="223"/>
      <c r="AG38" s="223"/>
      <c r="AH38" s="223"/>
      <c r="AI38" s="223"/>
      <c r="AJ38" s="223"/>
      <c r="AK38" s="223"/>
      <c r="AL38" s="223"/>
      <c r="AM38" s="223"/>
      <c r="AN38" s="223"/>
      <c r="AO38" s="223"/>
      <c r="AP38" s="224"/>
      <c r="AQ38" s="223"/>
      <c r="AR38" s="223"/>
    </row>
    <row r="39" spans="1:44" x14ac:dyDescent="0.2">
      <c r="A39" s="740"/>
      <c r="B39" s="209"/>
      <c r="C39" s="219"/>
      <c r="D39" s="96"/>
      <c r="E39" s="223"/>
      <c r="F39" s="223"/>
      <c r="G39" s="223"/>
      <c r="H39" s="223"/>
      <c r="I39" s="223"/>
      <c r="J39" s="224"/>
      <c r="K39" s="224"/>
      <c r="L39" s="224"/>
      <c r="M39" s="224"/>
      <c r="N39" s="224"/>
      <c r="O39" s="224"/>
      <c r="P39" s="224"/>
      <c r="Q39" s="224"/>
      <c r="R39" s="224"/>
      <c r="S39" s="224"/>
      <c r="T39" s="224"/>
      <c r="U39" s="224"/>
      <c r="V39" s="224"/>
      <c r="W39" s="246"/>
      <c r="Y39" s="219"/>
      <c r="Z39" s="96"/>
      <c r="AA39" s="223"/>
      <c r="AB39" s="223"/>
      <c r="AC39" s="223"/>
      <c r="AD39" s="223"/>
      <c r="AE39" s="223"/>
      <c r="AF39" s="223"/>
      <c r="AG39" s="223"/>
      <c r="AH39" s="223"/>
      <c r="AI39" s="223"/>
      <c r="AJ39" s="223"/>
      <c r="AK39" s="223"/>
      <c r="AL39" s="223"/>
      <c r="AM39" s="223"/>
      <c r="AN39" s="223"/>
      <c r="AO39" s="223"/>
      <c r="AP39" s="224"/>
      <c r="AQ39" s="223"/>
      <c r="AR39" s="223"/>
    </row>
    <row r="40" spans="1:44" ht="12.75" customHeight="1" x14ac:dyDescent="0.2">
      <c r="A40" s="740"/>
      <c r="B40" s="209"/>
      <c r="C40" s="99">
        <v>2022</v>
      </c>
      <c r="D40" s="96" t="s">
        <v>421</v>
      </c>
      <c r="E40" s="224">
        <v>627.71</v>
      </c>
      <c r="F40" s="224"/>
      <c r="G40" s="224"/>
      <c r="H40" s="224">
        <v>603.04999999999995</v>
      </c>
      <c r="I40" s="224"/>
      <c r="J40" s="224">
        <v>572.07894736842104</v>
      </c>
      <c r="K40" s="224"/>
      <c r="L40" s="644">
        <v>973.47368421052636</v>
      </c>
      <c r="M40" s="224"/>
      <c r="N40" s="224">
        <v>963.47368421052636</v>
      </c>
      <c r="O40" s="224"/>
      <c r="P40" s="224">
        <v>746.0526315789474</v>
      </c>
      <c r="Q40" s="224"/>
      <c r="R40" s="224">
        <v>743.0526315789474</v>
      </c>
      <c r="S40" s="224"/>
      <c r="T40" s="224">
        <v>736.0526315789474</v>
      </c>
      <c r="U40" s="224"/>
      <c r="V40" s="224">
        <v>734.0526315789474</v>
      </c>
      <c r="W40" s="246"/>
      <c r="Y40" s="219"/>
      <c r="AA40" s="223"/>
      <c r="AB40" s="223"/>
      <c r="AC40" s="223"/>
      <c r="AD40" s="223"/>
      <c r="AE40" s="223"/>
      <c r="AF40" s="223"/>
      <c r="AG40" s="223"/>
      <c r="AH40" s="223"/>
      <c r="AI40" s="223"/>
      <c r="AJ40" s="223"/>
      <c r="AK40" s="223"/>
      <c r="AL40" s="223"/>
      <c r="AM40" s="223"/>
      <c r="AN40" s="223"/>
      <c r="AO40" s="223"/>
      <c r="AP40" s="223"/>
      <c r="AQ40" s="223"/>
      <c r="AR40" s="223"/>
    </row>
    <row r="41" spans="1:44" ht="12" customHeight="1" x14ac:dyDescent="0.2">
      <c r="A41" s="740"/>
      <c r="B41" s="209"/>
      <c r="C41" s="219"/>
      <c r="D41" s="96"/>
      <c r="E41" s="223"/>
      <c r="F41" s="223"/>
      <c r="G41" s="223"/>
      <c r="H41" s="223"/>
      <c r="I41" s="223"/>
      <c r="J41" s="223"/>
      <c r="K41" s="223"/>
      <c r="L41" s="223"/>
      <c r="M41" s="223"/>
      <c r="N41" s="223"/>
      <c r="O41" s="223"/>
      <c r="P41" s="223"/>
      <c r="Q41" s="223"/>
      <c r="R41" s="223"/>
      <c r="S41" s="223"/>
      <c r="T41" s="223"/>
      <c r="U41" s="223"/>
      <c r="V41" s="223"/>
      <c r="W41" s="246"/>
      <c r="Y41" s="99"/>
      <c r="AA41" s="224"/>
      <c r="AB41" s="224"/>
      <c r="AC41" s="224"/>
      <c r="AD41" s="224"/>
      <c r="AE41" s="224"/>
      <c r="AF41" s="224"/>
      <c r="AG41" s="224"/>
      <c r="AH41" s="224"/>
      <c r="AI41" s="224"/>
      <c r="AJ41" s="224"/>
      <c r="AK41" s="224"/>
      <c r="AL41" s="224"/>
      <c r="AM41" s="224"/>
      <c r="AN41" s="224"/>
      <c r="AO41" s="224"/>
      <c r="AP41" s="224"/>
      <c r="AQ41" s="224"/>
      <c r="AR41" s="224"/>
    </row>
    <row r="42" spans="1:44" x14ac:dyDescent="0.2">
      <c r="A42" s="740"/>
      <c r="B42" s="209"/>
      <c r="C42" s="99">
        <v>2021</v>
      </c>
      <c r="D42" s="96" t="s">
        <v>41</v>
      </c>
      <c r="E42" s="224">
        <v>610.88</v>
      </c>
      <c r="F42" s="224"/>
      <c r="G42" s="224"/>
      <c r="H42" s="224">
        <v>584.07000000000005</v>
      </c>
      <c r="I42" s="224"/>
      <c r="J42" s="224">
        <v>539.45238095238096</v>
      </c>
      <c r="K42" s="224"/>
      <c r="L42" s="644">
        <v>919.07142857142799</v>
      </c>
      <c r="M42" s="224"/>
      <c r="N42" s="224">
        <v>909.07142857142799</v>
      </c>
      <c r="O42" s="224"/>
      <c r="P42" s="224">
        <v>725</v>
      </c>
      <c r="Q42" s="224"/>
      <c r="R42" s="224">
        <v>722</v>
      </c>
      <c r="S42" s="224"/>
      <c r="T42" s="224">
        <v>715</v>
      </c>
      <c r="U42" s="224"/>
      <c r="V42" s="224">
        <v>713</v>
      </c>
      <c r="W42" s="248"/>
      <c r="Y42" s="219"/>
      <c r="Z42" s="96"/>
      <c r="AA42" s="223"/>
      <c r="AB42" s="223"/>
      <c r="AC42" s="223"/>
      <c r="AD42" s="223"/>
      <c r="AE42" s="223"/>
      <c r="AF42" s="223"/>
      <c r="AG42" s="223"/>
      <c r="AH42" s="223"/>
      <c r="AI42" s="223"/>
      <c r="AJ42" s="223"/>
      <c r="AK42" s="223"/>
      <c r="AL42" s="223"/>
      <c r="AM42" s="223"/>
      <c r="AN42" s="223"/>
      <c r="AO42" s="223"/>
      <c r="AP42" s="223"/>
      <c r="AQ42" s="223"/>
      <c r="AR42" s="223"/>
    </row>
    <row r="43" spans="1:44" ht="11.1" customHeight="1" x14ac:dyDescent="0.2">
      <c r="A43" s="740"/>
      <c r="B43" s="209"/>
      <c r="C43" s="219"/>
      <c r="D43" s="96"/>
      <c r="E43" s="223"/>
      <c r="F43" s="223"/>
      <c r="G43" s="223"/>
      <c r="H43" s="223"/>
      <c r="I43" s="223"/>
      <c r="J43" s="223"/>
      <c r="K43" s="223"/>
      <c r="L43" s="223"/>
      <c r="M43" s="223"/>
      <c r="N43" s="223"/>
      <c r="O43" s="223"/>
      <c r="P43" s="223"/>
      <c r="Q43" s="223"/>
      <c r="R43" s="223"/>
      <c r="S43" s="223"/>
      <c r="T43" s="223"/>
      <c r="U43" s="223"/>
      <c r="V43" s="223"/>
      <c r="W43" s="249"/>
      <c r="Y43" s="219"/>
    </row>
    <row r="44" spans="1:44" ht="11.1" customHeight="1" x14ac:dyDescent="0.2">
      <c r="A44" s="740"/>
      <c r="B44" s="209"/>
      <c r="C44" s="99"/>
      <c r="D44" s="96" t="s">
        <v>419</v>
      </c>
      <c r="E44" s="224">
        <v>608.54</v>
      </c>
      <c r="F44" s="224"/>
      <c r="G44" s="224"/>
      <c r="H44" s="224">
        <v>586.1</v>
      </c>
      <c r="I44" s="224"/>
      <c r="J44" s="224">
        <v>553.64</v>
      </c>
      <c r="K44" s="224"/>
      <c r="L44" s="644">
        <v>942.74</v>
      </c>
      <c r="M44" s="224"/>
      <c r="N44" s="224">
        <v>932.74</v>
      </c>
      <c r="O44" s="224"/>
      <c r="P44" s="224">
        <v>733.88</v>
      </c>
      <c r="Q44" s="224"/>
      <c r="R44" s="224">
        <v>730.88</v>
      </c>
      <c r="S44" s="224"/>
      <c r="T44" s="224">
        <v>723.88</v>
      </c>
      <c r="U44" s="224"/>
      <c r="V44" s="224">
        <v>721.88</v>
      </c>
      <c r="W44" s="248"/>
      <c r="Y44" s="219"/>
      <c r="Z44" s="96"/>
      <c r="AA44" s="223"/>
      <c r="AB44" s="223"/>
      <c r="AC44" s="223"/>
      <c r="AD44" s="223"/>
      <c r="AE44" s="223"/>
      <c r="AF44" s="223"/>
      <c r="AG44" s="223"/>
      <c r="AH44" s="223"/>
      <c r="AI44" s="223"/>
      <c r="AJ44" s="223"/>
      <c r="AK44" s="223"/>
      <c r="AL44" s="223"/>
      <c r="AM44" s="223"/>
      <c r="AN44" s="223"/>
      <c r="AO44" s="223"/>
      <c r="AP44" s="223"/>
      <c r="AQ44" s="223"/>
      <c r="AR44" s="223"/>
    </row>
    <row r="45" spans="1:44" x14ac:dyDescent="0.2">
      <c r="A45" s="740"/>
      <c r="B45" s="209"/>
      <c r="C45" s="219"/>
      <c r="D45" s="96"/>
      <c r="E45" s="223"/>
      <c r="F45" s="223"/>
      <c r="G45" s="223"/>
      <c r="H45" s="223"/>
      <c r="I45" s="223"/>
      <c r="J45" s="223"/>
      <c r="K45" s="223"/>
      <c r="L45" s="223"/>
      <c r="M45" s="223"/>
      <c r="N45" s="223"/>
      <c r="O45" s="223"/>
      <c r="P45" s="223"/>
      <c r="Q45" s="223"/>
      <c r="R45" s="223"/>
      <c r="S45" s="223"/>
      <c r="T45" s="223"/>
      <c r="U45" s="223"/>
      <c r="V45" s="223"/>
      <c r="W45" s="246"/>
      <c r="Y45" s="219"/>
      <c r="Z45" s="96"/>
      <c r="AA45" s="223"/>
      <c r="AB45" s="223"/>
      <c r="AC45" s="223"/>
      <c r="AD45" s="223"/>
      <c r="AE45" s="223"/>
      <c r="AF45" s="223"/>
      <c r="AG45" s="223"/>
      <c r="AH45" s="223"/>
      <c r="AI45" s="223"/>
      <c r="AJ45" s="223"/>
      <c r="AK45" s="223"/>
      <c r="AL45" s="223"/>
      <c r="AM45" s="223"/>
      <c r="AN45" s="223"/>
      <c r="AO45" s="223"/>
      <c r="AP45" s="223"/>
      <c r="AQ45" s="223"/>
      <c r="AR45" s="223"/>
    </row>
    <row r="46" spans="1:44" ht="11.1" customHeight="1" x14ac:dyDescent="0.2">
      <c r="A46" s="740"/>
      <c r="B46" s="225"/>
      <c r="C46" s="226"/>
      <c r="D46" s="681"/>
      <c r="E46" s="682"/>
      <c r="F46" s="682"/>
      <c r="G46" s="682"/>
      <c r="H46" s="682"/>
      <c r="I46" s="682"/>
      <c r="J46" s="118"/>
      <c r="K46" s="682"/>
      <c r="L46" s="682"/>
      <c r="M46" s="682"/>
      <c r="N46" s="682"/>
      <c r="O46" s="682"/>
      <c r="P46" s="682"/>
      <c r="Q46" s="682"/>
      <c r="R46" s="682"/>
      <c r="S46" s="682"/>
      <c r="T46" s="682"/>
      <c r="U46" s="682"/>
      <c r="V46" s="682"/>
      <c r="W46" s="683"/>
    </row>
    <row r="47" spans="1:44" ht="15" customHeight="1" x14ac:dyDescent="0.2">
      <c r="C47" s="111" t="s">
        <v>304</v>
      </c>
      <c r="D47" s="64" t="s">
        <v>305</v>
      </c>
      <c r="F47" s="65"/>
      <c r="G47" s="65"/>
      <c r="H47" s="65"/>
      <c r="I47" s="65"/>
      <c r="J47" s="65"/>
      <c r="K47" s="187"/>
      <c r="L47" s="684"/>
      <c r="M47" s="187"/>
      <c r="N47" s="684"/>
      <c r="O47" s="187"/>
      <c r="P47" s="187"/>
      <c r="Q47" s="187"/>
      <c r="S47" s="759" t="s">
        <v>306</v>
      </c>
      <c r="T47" s="760"/>
      <c r="U47" s="760"/>
      <c r="V47" s="760"/>
      <c r="W47" s="760"/>
    </row>
    <row r="48" spans="1:44" ht="11.25" customHeight="1" x14ac:dyDescent="0.2">
      <c r="B48" s="65"/>
      <c r="C48" s="227" t="s">
        <v>307</v>
      </c>
      <c r="D48" s="64" t="s">
        <v>308</v>
      </c>
      <c r="F48" s="65"/>
      <c r="G48" s="65"/>
      <c r="H48" s="65"/>
      <c r="I48" s="65"/>
      <c r="J48" s="65"/>
      <c r="K48" s="187"/>
      <c r="L48" s="187"/>
      <c r="M48" s="187"/>
      <c r="N48" s="187"/>
      <c r="O48" s="187"/>
      <c r="P48" s="187"/>
      <c r="Q48" s="187"/>
      <c r="S48" s="761" t="s">
        <v>309</v>
      </c>
      <c r="T48" s="761"/>
      <c r="U48" s="761"/>
      <c r="V48" s="761"/>
      <c r="W48" s="761"/>
    </row>
    <row r="50" spans="3:8" x14ac:dyDescent="0.2">
      <c r="H50" s="228"/>
    </row>
    <row r="52" spans="3:8" ht="12.75" x14ac:dyDescent="0.2">
      <c r="C52" s="229"/>
      <c r="E52" s="65"/>
    </row>
    <row r="53" spans="3:8" ht="12.75" x14ac:dyDescent="0.2">
      <c r="C53" s="227"/>
      <c r="E53" s="65"/>
    </row>
  </sheetData>
  <mergeCells count="4">
    <mergeCell ref="E11:G11"/>
    <mergeCell ref="S47:W47"/>
    <mergeCell ref="S48:W48"/>
    <mergeCell ref="A5:A46"/>
  </mergeCells>
  <printOptions verticalCentered="1"/>
  <pageMargins left="0.24" right="0.24" top="0.55000000000000004" bottom="0.12" header="0.51" footer="0.51"/>
  <pageSetup paperSize="9" scale="9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D57"/>
  <sheetViews>
    <sheetView zoomScaleNormal="100" zoomScaleSheetLayoutView="100" workbookViewId="0"/>
  </sheetViews>
  <sheetFormatPr defaultColWidth="7.7109375" defaultRowHeight="11.25" x14ac:dyDescent="0.2"/>
  <cols>
    <col min="1" max="1" width="3.7109375" style="64" customWidth="1"/>
    <col min="2" max="2" width="0.7109375" style="64" customWidth="1"/>
    <col min="3" max="3" width="6.7109375" style="73" customWidth="1"/>
    <col min="4" max="4" width="6.28515625" style="64" customWidth="1"/>
    <col min="5" max="5" width="3.42578125" style="64" customWidth="1"/>
    <col min="6" max="6" width="7.28515625" style="64" customWidth="1"/>
    <col min="7" max="7" width="2.7109375" style="64" customWidth="1"/>
    <col min="8" max="8" width="7.5703125" style="64" customWidth="1"/>
    <col min="9" max="9" width="3.28515625" style="64" customWidth="1"/>
    <col min="10" max="10" width="7.28515625" style="64" customWidth="1"/>
    <col min="11" max="11" width="2.7109375" style="64" customWidth="1"/>
    <col min="12" max="12" width="7.5703125" style="64" customWidth="1"/>
    <col min="13" max="13" width="2.7109375" style="64" customWidth="1"/>
    <col min="14" max="14" width="7.28515625" style="64" customWidth="1"/>
    <col min="15" max="15" width="3.7109375" style="64" customWidth="1"/>
    <col min="16" max="16" width="7.28515625" style="64" customWidth="1"/>
    <col min="17" max="17" width="3.28515625" style="64" customWidth="1"/>
    <col min="18" max="18" width="7.28515625" style="64" customWidth="1"/>
    <col min="19" max="19" width="3.28515625" style="64" customWidth="1"/>
    <col min="20" max="20" width="7.28515625" style="64" customWidth="1"/>
    <col min="21" max="21" width="2.28515625" style="64" customWidth="1"/>
    <col min="22" max="22" width="7.28515625" style="64" customWidth="1"/>
    <col min="23" max="23" width="1.7109375" style="64" customWidth="1"/>
    <col min="24" max="24" width="7.28515625" style="64" customWidth="1"/>
    <col min="25" max="25" width="2.7109375" style="64" customWidth="1"/>
    <col min="26" max="26" width="7.28515625" style="64" customWidth="1"/>
    <col min="27" max="27" width="2.5703125" style="64" customWidth="1"/>
    <col min="28" max="28" width="7.28515625" style="64" customWidth="1"/>
    <col min="29" max="29" width="2.7109375" style="64" customWidth="1"/>
    <col min="30" max="31" width="2.28515625" style="64" customWidth="1"/>
    <col min="32" max="16384" width="7.7109375" style="64"/>
  </cols>
  <sheetData>
    <row r="1" spans="1:31" ht="12" customHeight="1" x14ac:dyDescent="0.2">
      <c r="A1" s="65"/>
      <c r="C1" s="68" t="s">
        <v>310</v>
      </c>
      <c r="D1" s="71"/>
    </row>
    <row r="2" spans="1:31" ht="12" customHeight="1" x14ac:dyDescent="0.2">
      <c r="C2" s="72" t="s">
        <v>311</v>
      </c>
      <c r="E2" s="71"/>
      <c r="F2" s="71"/>
      <c r="G2" s="71"/>
      <c r="H2" s="71"/>
      <c r="I2" s="71"/>
      <c r="J2" s="71"/>
      <c r="K2" s="71"/>
      <c r="L2" s="71"/>
      <c r="M2" s="71"/>
      <c r="N2" s="71"/>
      <c r="O2" s="71"/>
      <c r="P2" s="71"/>
      <c r="Q2" s="71"/>
      <c r="R2" s="71"/>
      <c r="S2" s="71"/>
      <c r="T2" s="71"/>
      <c r="U2" s="71"/>
      <c r="V2" s="71"/>
      <c r="W2" s="71"/>
      <c r="X2" s="71"/>
      <c r="Y2" s="71"/>
      <c r="Z2" s="71"/>
      <c r="AA2" s="71"/>
      <c r="AB2" s="71"/>
      <c r="AC2" s="71"/>
      <c r="AD2" s="71"/>
      <c r="AE2" s="71"/>
    </row>
    <row r="3" spans="1:31" ht="12" customHeight="1" x14ac:dyDescent="0.2">
      <c r="C3" s="72"/>
      <c r="E3" s="71"/>
      <c r="F3" s="71"/>
      <c r="G3" s="71"/>
      <c r="H3" s="71"/>
      <c r="I3" s="71"/>
      <c r="J3" s="71"/>
      <c r="K3" s="71"/>
      <c r="L3" s="71"/>
      <c r="M3" s="71"/>
      <c r="N3" s="71"/>
      <c r="O3" s="71"/>
      <c r="P3" s="71"/>
      <c r="Q3" s="71"/>
      <c r="R3" s="71"/>
      <c r="S3" s="71"/>
      <c r="T3" s="71"/>
      <c r="U3" s="71"/>
      <c r="V3" s="71"/>
      <c r="W3" s="71"/>
      <c r="X3" s="71"/>
      <c r="Y3" s="71"/>
      <c r="Z3" s="71"/>
      <c r="AA3" s="71"/>
      <c r="AB3" s="71"/>
      <c r="AC3" s="71"/>
      <c r="AD3" s="71"/>
      <c r="AE3" s="71"/>
    </row>
    <row r="4" spans="1:31" ht="12" customHeight="1" x14ac:dyDescent="0.2">
      <c r="A4" s="731">
        <v>26</v>
      </c>
      <c r="B4" s="71"/>
      <c r="C4" s="70"/>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row>
    <row r="5" spans="1:31" ht="6.75" customHeight="1" x14ac:dyDescent="0.2">
      <c r="A5" s="740"/>
      <c r="B5" s="75"/>
      <c r="C5" s="78"/>
      <c r="D5" s="77"/>
      <c r="E5" s="77"/>
      <c r="F5" s="77"/>
      <c r="G5" s="77"/>
      <c r="H5" s="77"/>
      <c r="I5" s="77"/>
      <c r="J5" s="77"/>
      <c r="K5" s="77"/>
      <c r="L5" s="77"/>
      <c r="M5" s="77"/>
      <c r="N5" s="77"/>
      <c r="O5" s="77"/>
      <c r="P5" s="77"/>
      <c r="Q5" s="77"/>
      <c r="R5" s="77"/>
      <c r="S5" s="77"/>
      <c r="T5" s="77"/>
      <c r="U5" s="77"/>
      <c r="V5" s="77"/>
      <c r="W5" s="77"/>
      <c r="X5" s="77"/>
      <c r="Y5" s="77"/>
      <c r="Z5" s="77"/>
      <c r="AA5" s="77"/>
      <c r="AB5" s="77"/>
      <c r="AC5" s="77"/>
      <c r="AD5" s="137"/>
      <c r="AE5" s="71"/>
    </row>
    <row r="6" spans="1:31" ht="10.15" customHeight="1" x14ac:dyDescent="0.2">
      <c r="A6" s="740"/>
      <c r="B6" s="79"/>
      <c r="C6" s="80" t="s">
        <v>312</v>
      </c>
      <c r="D6" s="81"/>
      <c r="E6" s="81"/>
      <c r="F6" s="81" t="s">
        <v>313</v>
      </c>
      <c r="G6" s="81"/>
      <c r="H6" s="81"/>
      <c r="I6" s="86"/>
      <c r="J6" s="86"/>
      <c r="K6" s="86"/>
      <c r="L6" s="86"/>
      <c r="M6" s="86"/>
      <c r="N6" s="86"/>
      <c r="O6" s="86"/>
      <c r="P6" s="86"/>
      <c r="Q6" s="86"/>
      <c r="R6" s="86"/>
      <c r="S6" s="86"/>
      <c r="T6" s="86"/>
      <c r="U6" s="86"/>
      <c r="V6" s="86"/>
      <c r="W6" s="86"/>
      <c r="X6" s="86"/>
      <c r="Y6" s="86"/>
      <c r="Z6" s="86"/>
      <c r="AA6" s="86"/>
      <c r="AB6" s="86"/>
      <c r="AC6" s="166"/>
      <c r="AD6" s="138"/>
      <c r="AE6" s="71"/>
    </row>
    <row r="7" spans="1:31" ht="10.15" customHeight="1" x14ac:dyDescent="0.2">
      <c r="A7" s="740"/>
      <c r="B7" s="82"/>
      <c r="C7" s="80" t="s">
        <v>16</v>
      </c>
      <c r="D7" s="86"/>
      <c r="E7" s="86"/>
      <c r="F7" s="84" t="s">
        <v>314</v>
      </c>
      <c r="G7" s="86"/>
      <c r="H7" s="86"/>
      <c r="I7" s="86"/>
      <c r="J7" s="86"/>
      <c r="K7" s="86"/>
      <c r="L7" s="86"/>
      <c r="M7" s="86"/>
      <c r="N7" s="86"/>
      <c r="O7" s="86"/>
      <c r="P7" s="86"/>
      <c r="Q7" s="86"/>
      <c r="R7" s="86"/>
      <c r="S7" s="86"/>
      <c r="T7" s="86"/>
      <c r="U7" s="86"/>
      <c r="V7" s="86"/>
      <c r="W7" s="86"/>
      <c r="X7" s="86"/>
      <c r="Y7" s="86"/>
      <c r="Z7" s="86"/>
      <c r="AA7" s="86"/>
      <c r="AB7" s="86"/>
      <c r="AC7" s="166"/>
      <c r="AD7" s="138"/>
      <c r="AE7" s="71"/>
    </row>
    <row r="8" spans="1:31" ht="10.15" customHeight="1" x14ac:dyDescent="0.2">
      <c r="A8" s="740"/>
      <c r="B8" s="82"/>
      <c r="C8" s="80" t="s">
        <v>24</v>
      </c>
      <c r="D8" s="86"/>
      <c r="E8" s="86"/>
      <c r="F8" s="88"/>
      <c r="G8" s="88"/>
      <c r="H8" s="88"/>
      <c r="I8" s="88"/>
      <c r="J8" s="88"/>
      <c r="K8" s="88"/>
      <c r="L8" s="88"/>
      <c r="M8" s="88"/>
      <c r="N8" s="88"/>
      <c r="O8" s="88"/>
      <c r="P8" s="88"/>
      <c r="Q8" s="88"/>
      <c r="R8" s="88"/>
      <c r="S8" s="88"/>
      <c r="T8" s="88"/>
      <c r="U8" s="88"/>
      <c r="V8" s="88"/>
      <c r="W8" s="88"/>
      <c r="X8" s="88"/>
      <c r="Y8" s="88"/>
      <c r="Z8" s="88"/>
      <c r="AA8" s="88"/>
      <c r="AB8" s="88"/>
      <c r="AC8" s="166"/>
      <c r="AD8" s="138"/>
      <c r="AE8" s="71"/>
    </row>
    <row r="9" spans="1:31" ht="10.15" customHeight="1" x14ac:dyDescent="0.2">
      <c r="A9" s="740"/>
      <c r="B9" s="82"/>
      <c r="C9" s="80" t="s">
        <v>25</v>
      </c>
      <c r="D9" s="84"/>
      <c r="E9" s="86"/>
      <c r="F9" s="86"/>
      <c r="G9" s="86"/>
      <c r="H9" s="86"/>
      <c r="I9" s="86"/>
      <c r="J9" s="86"/>
      <c r="K9" s="86"/>
      <c r="L9" s="86"/>
      <c r="M9" s="86"/>
      <c r="N9" s="86"/>
      <c r="O9" s="86"/>
      <c r="P9" s="86"/>
      <c r="Q9" s="86"/>
      <c r="R9" s="86"/>
      <c r="S9" s="86"/>
      <c r="T9" s="86"/>
      <c r="U9" s="86"/>
      <c r="V9" s="86"/>
      <c r="W9" s="86"/>
      <c r="X9" s="86"/>
      <c r="Y9" s="86"/>
      <c r="Z9" s="86"/>
      <c r="AA9" s="86"/>
      <c r="AB9" s="86"/>
      <c r="AC9" s="166"/>
      <c r="AD9" s="138"/>
      <c r="AE9" s="71"/>
    </row>
    <row r="10" spans="1:31" ht="10.15" customHeight="1" x14ac:dyDescent="0.2">
      <c r="A10" s="740"/>
      <c r="B10" s="82"/>
      <c r="C10" s="83" t="s">
        <v>315</v>
      </c>
      <c r="D10" s="84"/>
      <c r="E10" s="86"/>
      <c r="F10" s="81" t="s">
        <v>316</v>
      </c>
      <c r="G10" s="86"/>
      <c r="H10" s="86"/>
      <c r="I10" s="86"/>
      <c r="J10" s="86"/>
      <c r="K10" s="86"/>
      <c r="L10" s="86"/>
      <c r="M10" s="86"/>
      <c r="N10" s="86"/>
      <c r="O10" s="86"/>
      <c r="P10" s="86"/>
      <c r="Q10" s="86"/>
      <c r="R10" s="81" t="s">
        <v>317</v>
      </c>
      <c r="S10" s="86"/>
      <c r="T10" s="86"/>
      <c r="U10" s="86"/>
      <c r="V10" s="86"/>
      <c r="W10" s="86"/>
      <c r="X10" s="86"/>
      <c r="Y10" s="86"/>
      <c r="Z10" s="81" t="s">
        <v>13</v>
      </c>
      <c r="AA10" s="86"/>
      <c r="AB10" s="86"/>
      <c r="AC10" s="166"/>
      <c r="AD10" s="138"/>
      <c r="AE10" s="71"/>
    </row>
    <row r="11" spans="1:31" ht="10.15" customHeight="1" x14ac:dyDescent="0.2">
      <c r="A11" s="740"/>
      <c r="B11" s="82"/>
      <c r="C11" s="83" t="s">
        <v>36</v>
      </c>
      <c r="D11" s="86"/>
      <c r="E11" s="86"/>
      <c r="F11" s="84" t="s">
        <v>318</v>
      </c>
      <c r="G11" s="86"/>
      <c r="H11" s="86"/>
      <c r="I11" s="86"/>
      <c r="J11" s="86"/>
      <c r="K11" s="86"/>
      <c r="L11" s="86"/>
      <c r="M11" s="86"/>
      <c r="N11" s="86"/>
      <c r="O11" s="86"/>
      <c r="P11" s="86"/>
      <c r="Q11" s="86"/>
      <c r="R11" s="84" t="s">
        <v>319</v>
      </c>
      <c r="S11" s="86"/>
      <c r="T11" s="86"/>
      <c r="U11" s="86"/>
      <c r="V11" s="86"/>
      <c r="W11" s="86"/>
      <c r="X11" s="86"/>
      <c r="Y11" s="86"/>
      <c r="Z11" s="84" t="s">
        <v>22</v>
      </c>
      <c r="AA11" s="86"/>
      <c r="AB11" s="86"/>
      <c r="AC11" s="166"/>
      <c r="AD11" s="138"/>
      <c r="AE11" s="71"/>
    </row>
    <row r="12" spans="1:31" ht="10.15" customHeight="1" x14ac:dyDescent="0.2">
      <c r="A12" s="740"/>
      <c r="B12" s="82"/>
      <c r="C12" s="85"/>
      <c r="D12" s="86"/>
      <c r="E12" s="86"/>
      <c r="F12" s="88"/>
      <c r="G12" s="88"/>
      <c r="H12" s="88"/>
      <c r="I12" s="88"/>
      <c r="J12" s="88"/>
      <c r="K12" s="88"/>
      <c r="L12" s="88"/>
      <c r="M12" s="88"/>
      <c r="N12" s="88"/>
      <c r="O12" s="88"/>
      <c r="P12" s="88"/>
      <c r="Q12" s="86"/>
      <c r="R12" s="88"/>
      <c r="S12" s="88"/>
      <c r="T12" s="88"/>
      <c r="U12" s="88"/>
      <c r="V12" s="88"/>
      <c r="W12" s="88"/>
      <c r="X12" s="88"/>
      <c r="Y12" s="86"/>
      <c r="Z12" s="86"/>
      <c r="AA12" s="86"/>
      <c r="AB12" s="86"/>
      <c r="AC12" s="166"/>
      <c r="AD12" s="138"/>
      <c r="AE12" s="71"/>
    </row>
    <row r="13" spans="1:31" ht="10.15" customHeight="1" x14ac:dyDescent="0.2">
      <c r="A13" s="740"/>
      <c r="B13" s="82"/>
      <c r="C13" s="85"/>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166"/>
      <c r="AD13" s="138"/>
      <c r="AE13" s="71"/>
    </row>
    <row r="14" spans="1:31" ht="10.15" customHeight="1" x14ac:dyDescent="0.2">
      <c r="A14" s="740"/>
      <c r="B14" s="82"/>
      <c r="C14" s="85"/>
      <c r="D14" s="86"/>
      <c r="E14" s="86"/>
      <c r="F14" s="81" t="s">
        <v>320</v>
      </c>
      <c r="G14" s="86"/>
      <c r="H14" s="86"/>
      <c r="I14" s="86"/>
      <c r="J14" s="81" t="s">
        <v>321</v>
      </c>
      <c r="K14" s="86"/>
      <c r="L14" s="86"/>
      <c r="M14" s="86"/>
      <c r="N14" s="81" t="s">
        <v>322</v>
      </c>
      <c r="O14" s="86"/>
      <c r="P14" s="86"/>
      <c r="Q14" s="86"/>
      <c r="R14" s="81" t="s">
        <v>321</v>
      </c>
      <c r="S14" s="81"/>
      <c r="T14" s="81"/>
      <c r="U14" s="81"/>
      <c r="V14" s="81" t="s">
        <v>322</v>
      </c>
      <c r="W14" s="86"/>
      <c r="X14" s="86"/>
      <c r="Y14" s="86"/>
      <c r="Z14" s="86"/>
      <c r="AA14" s="86"/>
      <c r="AB14" s="86"/>
      <c r="AC14" s="166"/>
      <c r="AD14" s="138"/>
      <c r="AE14" s="71"/>
    </row>
    <row r="15" spans="1:31" ht="10.15" customHeight="1" x14ac:dyDescent="0.2">
      <c r="A15" s="740"/>
      <c r="B15" s="82"/>
      <c r="C15" s="85"/>
      <c r="D15" s="86"/>
      <c r="E15" s="86"/>
      <c r="F15" s="81" t="s">
        <v>323</v>
      </c>
      <c r="G15" s="86"/>
      <c r="H15" s="86"/>
      <c r="I15" s="86"/>
      <c r="J15" s="84" t="s">
        <v>324</v>
      </c>
      <c r="K15" s="86"/>
      <c r="L15" s="86"/>
      <c r="M15" s="86"/>
      <c r="N15" s="84" t="s">
        <v>325</v>
      </c>
      <c r="O15" s="84"/>
      <c r="P15" s="84"/>
      <c r="Q15" s="84"/>
      <c r="R15" s="84" t="s">
        <v>324</v>
      </c>
      <c r="S15" s="84"/>
      <c r="T15" s="84"/>
      <c r="U15" s="84"/>
      <c r="V15" s="84" t="s">
        <v>325</v>
      </c>
      <c r="W15" s="84"/>
      <c r="X15" s="86"/>
      <c r="Y15" s="86"/>
      <c r="Z15" s="86"/>
      <c r="AA15" s="86"/>
      <c r="AB15" s="86"/>
      <c r="AC15" s="166"/>
      <c r="AD15" s="138"/>
      <c r="AE15" s="71"/>
    </row>
    <row r="16" spans="1:31" ht="10.15" customHeight="1" x14ac:dyDescent="0.2">
      <c r="A16" s="740"/>
      <c r="B16" s="82"/>
      <c r="C16" s="85"/>
      <c r="D16" s="86"/>
      <c r="E16" s="86"/>
      <c r="F16" s="84" t="s">
        <v>326</v>
      </c>
      <c r="G16" s="86"/>
      <c r="H16" s="86"/>
      <c r="I16" s="86"/>
      <c r="J16" s="86"/>
      <c r="K16" s="86"/>
      <c r="L16" s="86"/>
      <c r="M16" s="86"/>
      <c r="N16" s="86"/>
      <c r="O16" s="86"/>
      <c r="P16" s="86"/>
      <c r="Q16" s="86"/>
      <c r="R16" s="86"/>
      <c r="S16" s="86"/>
      <c r="T16" s="86"/>
      <c r="U16" s="86"/>
      <c r="V16" s="86"/>
      <c r="W16" s="86"/>
      <c r="X16" s="86"/>
      <c r="Y16" s="86"/>
      <c r="Z16" s="86"/>
      <c r="AA16" s="86"/>
      <c r="AB16" s="86"/>
      <c r="AC16" s="166"/>
      <c r="AD16" s="138"/>
      <c r="AE16" s="71"/>
    </row>
    <row r="17" spans="1:31" ht="10.15" customHeight="1" x14ac:dyDescent="0.2">
      <c r="A17" s="740"/>
      <c r="B17" s="82"/>
      <c r="C17" s="85"/>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166"/>
      <c r="AD17" s="138"/>
      <c r="AE17" s="71"/>
    </row>
    <row r="18" spans="1:31" ht="10.15" customHeight="1" x14ac:dyDescent="0.2">
      <c r="A18" s="740"/>
      <c r="B18" s="151"/>
      <c r="C18" s="152"/>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67"/>
      <c r="AD18" s="168"/>
    </row>
    <row r="19" spans="1:31" ht="3.75" customHeight="1" x14ac:dyDescent="0.2">
      <c r="A19" s="740"/>
      <c r="B19" s="82"/>
      <c r="C19" s="85"/>
      <c r="D19" s="86"/>
      <c r="E19" s="86"/>
      <c r="F19" s="88"/>
      <c r="G19" s="88"/>
      <c r="H19" s="88"/>
      <c r="I19" s="86"/>
      <c r="J19" s="88"/>
      <c r="K19" s="88"/>
      <c r="L19" s="88"/>
      <c r="M19" s="86"/>
      <c r="N19" s="88"/>
      <c r="O19" s="88"/>
      <c r="P19" s="88"/>
      <c r="Q19" s="86"/>
      <c r="R19" s="88"/>
      <c r="S19" s="88"/>
      <c r="T19" s="88"/>
      <c r="U19" s="86"/>
      <c r="V19" s="88"/>
      <c r="W19" s="88"/>
      <c r="X19" s="88"/>
      <c r="Y19" s="86"/>
      <c r="Z19" s="88"/>
      <c r="AA19" s="88"/>
      <c r="AB19" s="88"/>
      <c r="AC19" s="166"/>
      <c r="AD19" s="138"/>
      <c r="AE19" s="71"/>
    </row>
    <row r="20" spans="1:31" ht="6" customHeight="1" x14ac:dyDescent="0.2">
      <c r="A20" s="740"/>
      <c r="B20" s="82"/>
      <c r="C20" s="85"/>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166"/>
      <c r="AD20" s="138"/>
      <c r="AE20" s="71"/>
    </row>
    <row r="21" spans="1:31" ht="10.15" customHeight="1" x14ac:dyDescent="0.2">
      <c r="A21" s="740"/>
      <c r="B21" s="82"/>
      <c r="C21" s="154"/>
      <c r="D21" s="86"/>
      <c r="E21" s="81"/>
      <c r="F21" s="81" t="s">
        <v>327</v>
      </c>
      <c r="G21" s="81"/>
      <c r="H21" s="81" t="s">
        <v>328</v>
      </c>
      <c r="I21" s="81"/>
      <c r="J21" s="81" t="s">
        <v>327</v>
      </c>
      <c r="K21" s="81"/>
      <c r="L21" s="81" t="s">
        <v>328</v>
      </c>
      <c r="M21" s="86"/>
      <c r="N21" s="81" t="s">
        <v>327</v>
      </c>
      <c r="O21" s="81"/>
      <c r="P21" s="81" t="s">
        <v>328</v>
      </c>
      <c r="Q21" s="81"/>
      <c r="R21" s="81" t="s">
        <v>327</v>
      </c>
      <c r="S21" s="81"/>
      <c r="T21" s="81" t="s">
        <v>328</v>
      </c>
      <c r="U21" s="81"/>
      <c r="V21" s="81" t="s">
        <v>327</v>
      </c>
      <c r="W21" s="81"/>
      <c r="X21" s="81" t="s">
        <v>328</v>
      </c>
      <c r="Y21" s="86"/>
      <c r="Z21" s="81" t="s">
        <v>327</v>
      </c>
      <c r="AA21" s="81"/>
      <c r="AB21" s="81" t="s">
        <v>328</v>
      </c>
      <c r="AC21" s="169"/>
      <c r="AD21" s="138"/>
      <c r="AE21" s="71"/>
    </row>
    <row r="22" spans="1:31" ht="10.15" customHeight="1" x14ac:dyDescent="0.2">
      <c r="A22" s="740"/>
      <c r="B22" s="151"/>
      <c r="C22" s="152"/>
      <c r="D22" s="153"/>
      <c r="E22" s="155"/>
      <c r="F22" s="81" t="s">
        <v>329</v>
      </c>
      <c r="G22" s="81"/>
      <c r="H22" s="81" t="s">
        <v>330</v>
      </c>
      <c r="I22" s="81"/>
      <c r="J22" s="81" t="s">
        <v>329</v>
      </c>
      <c r="K22" s="81"/>
      <c r="L22" s="81" t="s">
        <v>330</v>
      </c>
      <c r="M22" s="86"/>
      <c r="N22" s="81" t="s">
        <v>329</v>
      </c>
      <c r="O22" s="81"/>
      <c r="P22" s="81" t="s">
        <v>330</v>
      </c>
      <c r="Q22" s="81"/>
      <c r="R22" s="81" t="s">
        <v>329</v>
      </c>
      <c r="S22" s="81"/>
      <c r="T22" s="81" t="s">
        <v>330</v>
      </c>
      <c r="U22" s="81"/>
      <c r="V22" s="81" t="s">
        <v>329</v>
      </c>
      <c r="W22" s="81"/>
      <c r="X22" s="81" t="s">
        <v>330</v>
      </c>
      <c r="Y22" s="86"/>
      <c r="Z22" s="81" t="s">
        <v>329</v>
      </c>
      <c r="AA22" s="81"/>
      <c r="AB22" s="81" t="s">
        <v>330</v>
      </c>
      <c r="AC22" s="170"/>
      <c r="AD22" s="138"/>
    </row>
    <row r="23" spans="1:31" ht="10.15" customHeight="1" x14ac:dyDescent="0.2">
      <c r="A23" s="740"/>
      <c r="B23" s="82"/>
      <c r="C23" s="154"/>
      <c r="D23" s="86"/>
      <c r="E23" s="84"/>
      <c r="F23" s="84" t="s">
        <v>331</v>
      </c>
      <c r="G23" s="84"/>
      <c r="H23" s="84" t="s">
        <v>332</v>
      </c>
      <c r="I23" s="84"/>
      <c r="J23" s="84" t="s">
        <v>331</v>
      </c>
      <c r="K23" s="84"/>
      <c r="L23" s="84" t="s">
        <v>332</v>
      </c>
      <c r="M23" s="86"/>
      <c r="N23" s="84" t="s">
        <v>331</v>
      </c>
      <c r="O23" s="84"/>
      <c r="P23" s="84" t="s">
        <v>332</v>
      </c>
      <c r="Q23" s="84"/>
      <c r="R23" s="84" t="s">
        <v>331</v>
      </c>
      <c r="S23" s="84"/>
      <c r="T23" s="84" t="s">
        <v>332</v>
      </c>
      <c r="U23" s="86"/>
      <c r="V23" s="84" t="s">
        <v>331</v>
      </c>
      <c r="W23" s="84"/>
      <c r="X23" s="84" t="s">
        <v>332</v>
      </c>
      <c r="Y23" s="84"/>
      <c r="Z23" s="84" t="s">
        <v>331</v>
      </c>
      <c r="AA23" s="84"/>
      <c r="AB23" s="84" t="s">
        <v>332</v>
      </c>
      <c r="AC23" s="171"/>
      <c r="AD23" s="138"/>
      <c r="AE23" s="71"/>
    </row>
    <row r="24" spans="1:31" ht="10.15" customHeight="1" x14ac:dyDescent="0.2">
      <c r="A24" s="740"/>
      <c r="B24" s="82"/>
      <c r="C24" s="154"/>
      <c r="D24" s="86"/>
      <c r="E24" s="84"/>
      <c r="F24" s="84" t="s">
        <v>333</v>
      </c>
      <c r="G24" s="84"/>
      <c r="H24" s="84" t="s">
        <v>334</v>
      </c>
      <c r="I24" s="84"/>
      <c r="J24" s="84" t="s">
        <v>333</v>
      </c>
      <c r="K24" s="84"/>
      <c r="L24" s="84" t="s">
        <v>334</v>
      </c>
      <c r="M24" s="86"/>
      <c r="N24" s="84" t="s">
        <v>333</v>
      </c>
      <c r="O24" s="84"/>
      <c r="P24" s="84" t="s">
        <v>334</v>
      </c>
      <c r="Q24" s="84"/>
      <c r="R24" s="84" t="s">
        <v>333</v>
      </c>
      <c r="S24" s="84"/>
      <c r="T24" s="84" t="s">
        <v>334</v>
      </c>
      <c r="U24" s="86"/>
      <c r="V24" s="84" t="s">
        <v>333</v>
      </c>
      <c r="W24" s="84"/>
      <c r="X24" s="84" t="s">
        <v>334</v>
      </c>
      <c r="Y24" s="84"/>
      <c r="Z24" s="84" t="s">
        <v>333</v>
      </c>
      <c r="AA24" s="84"/>
      <c r="AB24" s="84" t="s">
        <v>334</v>
      </c>
      <c r="AC24" s="171"/>
      <c r="AD24" s="138"/>
      <c r="AE24" s="71"/>
    </row>
    <row r="25" spans="1:31" ht="3.75" customHeight="1" x14ac:dyDescent="0.2">
      <c r="A25" s="740"/>
      <c r="B25" s="82"/>
      <c r="C25" s="154"/>
      <c r="D25" s="86"/>
      <c r="E25" s="86"/>
      <c r="F25" s="86"/>
      <c r="G25" s="86"/>
      <c r="H25" s="156"/>
      <c r="I25" s="86"/>
      <c r="J25" s="156"/>
      <c r="K25" s="86"/>
      <c r="L25" s="156"/>
      <c r="M25" s="86"/>
      <c r="N25" s="156"/>
      <c r="O25" s="86"/>
      <c r="P25" s="156"/>
      <c r="Q25" s="86"/>
      <c r="R25" s="156"/>
      <c r="S25" s="86"/>
      <c r="T25" s="156"/>
      <c r="U25" s="86"/>
      <c r="V25" s="165"/>
      <c r="W25" s="84"/>
      <c r="X25" s="165"/>
      <c r="Y25" s="84"/>
      <c r="Z25" s="165"/>
      <c r="AA25" s="84"/>
      <c r="AB25" s="165"/>
      <c r="AC25" s="172"/>
      <c r="AD25" s="138"/>
      <c r="AE25" s="71"/>
    </row>
    <row r="26" spans="1:31" ht="10.15" customHeight="1" x14ac:dyDescent="0.2">
      <c r="A26" s="740"/>
      <c r="B26" s="82"/>
      <c r="C26" s="85"/>
      <c r="D26" s="86"/>
      <c r="E26" s="86"/>
      <c r="F26" s="156"/>
      <c r="G26" s="86"/>
      <c r="H26" s="129" t="s">
        <v>335</v>
      </c>
      <c r="I26" s="81"/>
      <c r="J26" s="130"/>
      <c r="K26" s="81"/>
      <c r="L26" s="129" t="s">
        <v>335</v>
      </c>
      <c r="M26" s="81"/>
      <c r="N26" s="130"/>
      <c r="O26" s="81"/>
      <c r="P26" s="129" t="s">
        <v>335</v>
      </c>
      <c r="Q26" s="81"/>
      <c r="R26" s="130"/>
      <c r="S26" s="81"/>
      <c r="T26" s="129" t="s">
        <v>335</v>
      </c>
      <c r="U26" s="81"/>
      <c r="V26" s="130"/>
      <c r="W26" s="81"/>
      <c r="X26" s="129" t="s">
        <v>335</v>
      </c>
      <c r="Y26" s="81"/>
      <c r="Z26" s="130"/>
      <c r="AA26" s="81"/>
      <c r="AB26" s="129" t="s">
        <v>335</v>
      </c>
      <c r="AC26" s="166"/>
      <c r="AD26" s="138"/>
      <c r="AE26" s="71"/>
    </row>
    <row r="27" spans="1:31" ht="4.5" customHeight="1" x14ac:dyDescent="0.2">
      <c r="A27" s="740"/>
      <c r="B27" s="91"/>
      <c r="C27" s="93"/>
      <c r="D27" s="88"/>
      <c r="E27" s="88"/>
      <c r="F27" s="94"/>
      <c r="G27" s="88"/>
      <c r="H27" s="94"/>
      <c r="I27" s="88"/>
      <c r="J27" s="94"/>
      <c r="K27" s="88"/>
      <c r="L27" s="94"/>
      <c r="M27" s="88"/>
      <c r="N27" s="94"/>
      <c r="O27" s="88"/>
      <c r="P27" s="94"/>
      <c r="Q27" s="88"/>
      <c r="R27" s="94"/>
      <c r="S27" s="88"/>
      <c r="T27" s="94"/>
      <c r="U27" s="88"/>
      <c r="V27" s="94"/>
      <c r="W27" s="88"/>
      <c r="X27" s="94"/>
      <c r="Y27" s="88"/>
      <c r="Z27" s="88"/>
      <c r="AA27" s="88"/>
      <c r="AB27" s="88"/>
      <c r="AC27" s="173"/>
      <c r="AD27" s="141"/>
      <c r="AE27" s="71"/>
    </row>
    <row r="28" spans="1:31" ht="12" customHeight="1" x14ac:dyDescent="0.2">
      <c r="A28" s="740"/>
      <c r="B28" s="95"/>
      <c r="AC28" s="174"/>
      <c r="AD28" s="142"/>
    </row>
    <row r="29" spans="1:31" x14ac:dyDescent="0.2">
      <c r="A29" s="740"/>
      <c r="B29" s="95"/>
      <c r="C29" s="99">
        <v>2022</v>
      </c>
      <c r="D29" s="159" t="s">
        <v>41</v>
      </c>
      <c r="E29" s="33"/>
      <c r="F29" s="24">
        <v>1839</v>
      </c>
      <c r="G29" s="24"/>
      <c r="H29" s="24">
        <v>5356.1509999999998</v>
      </c>
      <c r="I29" s="24"/>
      <c r="J29" s="24">
        <v>4897</v>
      </c>
      <c r="K29" s="24"/>
      <c r="L29" s="24">
        <v>9807.3639999999996</v>
      </c>
      <c r="M29" s="24"/>
      <c r="N29" s="24">
        <v>0</v>
      </c>
      <c r="O29" s="24"/>
      <c r="P29" s="24">
        <v>0</v>
      </c>
      <c r="Q29" s="24"/>
      <c r="R29" s="24">
        <v>2244</v>
      </c>
      <c r="S29" s="24"/>
      <c r="T29" s="24">
        <v>3817.1109999999999</v>
      </c>
      <c r="U29" s="24"/>
      <c r="V29" s="24">
        <v>0</v>
      </c>
      <c r="W29" s="24"/>
      <c r="X29" s="24">
        <v>0</v>
      </c>
      <c r="Y29" s="112"/>
      <c r="Z29" s="109">
        <f>F29+J29+N29+R29+V29</f>
        <v>8980</v>
      </c>
      <c r="AA29" s="120"/>
      <c r="AB29" s="120">
        <f>H29+L29+P29+T29+X29</f>
        <v>18980.626</v>
      </c>
      <c r="AC29" s="109"/>
      <c r="AD29" s="142"/>
    </row>
    <row r="30" spans="1:31" ht="12" customHeight="1" x14ac:dyDescent="0.2">
      <c r="A30" s="740"/>
      <c r="B30" s="95"/>
      <c r="C30" s="99"/>
      <c r="D30" s="111"/>
      <c r="E30" s="112"/>
      <c r="F30" s="112"/>
      <c r="G30" s="112"/>
      <c r="H30" s="112"/>
      <c r="I30" s="112"/>
      <c r="J30" s="112"/>
      <c r="K30" s="112"/>
      <c r="L30" s="112"/>
      <c r="M30" s="112"/>
      <c r="N30" s="112"/>
      <c r="O30" s="112"/>
      <c r="P30" s="112"/>
      <c r="Q30" s="112"/>
      <c r="R30" s="112"/>
      <c r="S30" s="112"/>
      <c r="T30" s="112"/>
      <c r="Z30" s="109"/>
      <c r="AA30" s="109"/>
      <c r="AB30" s="109"/>
      <c r="AC30" s="663"/>
      <c r="AD30" s="142"/>
    </row>
    <row r="31" spans="1:31" x14ac:dyDescent="0.2">
      <c r="A31" s="740"/>
      <c r="B31" s="98"/>
      <c r="C31" s="99">
        <v>2021</v>
      </c>
      <c r="D31" s="159" t="s">
        <v>41</v>
      </c>
      <c r="E31" s="33"/>
      <c r="F31" s="24">
        <v>1639</v>
      </c>
      <c r="G31" s="24"/>
      <c r="H31" s="24">
        <v>4611.9080000000004</v>
      </c>
      <c r="I31" s="24"/>
      <c r="J31" s="24">
        <v>4790</v>
      </c>
      <c r="K31" s="24"/>
      <c r="L31" s="24">
        <v>8926.4650000000001</v>
      </c>
      <c r="M31" s="24"/>
      <c r="N31" s="24">
        <v>0</v>
      </c>
      <c r="O31" s="24"/>
      <c r="P31" s="24">
        <v>0</v>
      </c>
      <c r="Q31" s="24"/>
      <c r="R31" s="24">
        <v>1557</v>
      </c>
      <c r="S31" s="24"/>
      <c r="T31" s="24">
        <v>2280.4839999999999</v>
      </c>
      <c r="U31" s="24"/>
      <c r="V31" s="24">
        <v>0</v>
      </c>
      <c r="W31" s="24"/>
      <c r="X31" s="24">
        <v>0</v>
      </c>
      <c r="Y31" s="112"/>
      <c r="Z31" s="109">
        <f>F31+J31+N31+R31+V31</f>
        <v>7986</v>
      </c>
      <c r="AA31" s="120"/>
      <c r="AB31" s="120">
        <f>H31+L31+P31+T31+X31</f>
        <v>15818.857</v>
      </c>
      <c r="AC31" s="663"/>
      <c r="AD31" s="144"/>
      <c r="AE31" s="71"/>
    </row>
    <row r="32" spans="1:31" ht="12" customHeight="1" x14ac:dyDescent="0.2">
      <c r="A32" s="740"/>
      <c r="B32" s="95"/>
      <c r="C32" s="99"/>
      <c r="D32" s="111"/>
      <c r="E32" s="112"/>
      <c r="F32" s="112"/>
      <c r="G32" s="112"/>
      <c r="H32" s="112"/>
      <c r="I32" s="112"/>
      <c r="J32" s="112"/>
      <c r="K32" s="112"/>
      <c r="L32" s="112"/>
      <c r="M32" s="112"/>
      <c r="N32" s="112"/>
      <c r="O32" s="112"/>
      <c r="P32" s="112"/>
      <c r="Q32" s="112"/>
      <c r="R32" s="112"/>
      <c r="S32" s="112"/>
      <c r="T32" s="112"/>
      <c r="Z32" s="109"/>
      <c r="AA32" s="109"/>
      <c r="AB32" s="109"/>
      <c r="AC32" s="663"/>
      <c r="AD32" s="142"/>
    </row>
    <row r="33" spans="1:56" x14ac:dyDescent="0.2">
      <c r="A33" s="740"/>
      <c r="B33" s="98"/>
      <c r="C33" s="99">
        <v>2020</v>
      </c>
      <c r="D33" s="159" t="s">
        <v>41</v>
      </c>
      <c r="E33" s="33"/>
      <c r="F33" s="24">
        <v>1723</v>
      </c>
      <c r="G33" s="24"/>
      <c r="H33" s="24">
        <v>4484</v>
      </c>
      <c r="I33" s="24"/>
      <c r="J33" s="24">
        <v>5954</v>
      </c>
      <c r="K33" s="24"/>
      <c r="L33" s="24">
        <v>10719</v>
      </c>
      <c r="M33" s="24"/>
      <c r="N33" s="24">
        <v>48</v>
      </c>
      <c r="O33" s="24"/>
      <c r="P33" s="24">
        <v>101</v>
      </c>
      <c r="Q33" s="24"/>
      <c r="R33" s="24">
        <v>2003</v>
      </c>
      <c r="S33" s="24"/>
      <c r="T33" s="24">
        <v>3030</v>
      </c>
      <c r="U33" s="24"/>
      <c r="V33" s="24">
        <v>0</v>
      </c>
      <c r="W33" s="24"/>
      <c r="X33" s="24">
        <v>0</v>
      </c>
      <c r="Y33" s="112"/>
      <c r="Z33" s="109">
        <v>9728</v>
      </c>
      <c r="AA33" s="120"/>
      <c r="AB33" s="120">
        <f>H33+L33+P33+T33+X33</f>
        <v>18334</v>
      </c>
      <c r="AC33" s="663"/>
      <c r="AD33" s="144"/>
      <c r="AE33" s="71"/>
    </row>
    <row r="34" spans="1:56" ht="12" customHeight="1" x14ac:dyDescent="0.2">
      <c r="A34" s="740"/>
      <c r="B34" s="95"/>
      <c r="C34" s="99"/>
      <c r="D34" s="111"/>
      <c r="E34" s="112"/>
      <c r="F34" s="112"/>
      <c r="G34" s="112"/>
      <c r="H34" s="112"/>
      <c r="I34" s="112"/>
      <c r="J34" s="112"/>
      <c r="K34" s="112"/>
      <c r="L34" s="112"/>
      <c r="M34" s="112"/>
      <c r="N34" s="112"/>
      <c r="O34" s="112"/>
      <c r="P34" s="112"/>
      <c r="Q34" s="112"/>
      <c r="R34" s="112"/>
      <c r="S34" s="112"/>
      <c r="T34" s="112"/>
      <c r="Z34" s="109"/>
      <c r="AA34" s="109"/>
      <c r="AB34" s="109"/>
      <c r="AC34" s="663"/>
      <c r="AD34" s="142"/>
    </row>
    <row r="35" spans="1:56" x14ac:dyDescent="0.2">
      <c r="A35" s="740"/>
      <c r="B35" s="98"/>
      <c r="C35" s="99">
        <v>2019</v>
      </c>
      <c r="D35" s="96" t="s">
        <v>41</v>
      </c>
      <c r="E35" s="33"/>
      <c r="F35" s="24">
        <v>1904</v>
      </c>
      <c r="G35" s="24"/>
      <c r="H35" s="24">
        <v>4820</v>
      </c>
      <c r="I35" s="24"/>
      <c r="J35" s="24">
        <v>6967</v>
      </c>
      <c r="K35" s="24"/>
      <c r="L35" s="24">
        <v>12227</v>
      </c>
      <c r="M35" s="24"/>
      <c r="N35" s="24">
        <v>64</v>
      </c>
      <c r="O35" s="24"/>
      <c r="P35" s="24">
        <v>127</v>
      </c>
      <c r="Q35" s="24"/>
      <c r="R35" s="24">
        <v>2124</v>
      </c>
      <c r="S35" s="24"/>
      <c r="T35" s="24">
        <v>3540</v>
      </c>
      <c r="U35" s="24"/>
      <c r="V35" s="24">
        <v>0</v>
      </c>
      <c r="W35" s="24"/>
      <c r="X35" s="24">
        <v>0</v>
      </c>
      <c r="Y35" s="24"/>
      <c r="Z35" s="24">
        <f>F35+J35+N35+R35</f>
        <v>11059</v>
      </c>
      <c r="AA35" s="120"/>
      <c r="AB35" s="120">
        <f>H35+L35+P35+T35+X35</f>
        <v>20714</v>
      </c>
      <c r="AC35" s="663"/>
      <c r="AD35" s="144"/>
      <c r="AE35" s="71"/>
    </row>
    <row r="36" spans="1:56" ht="12" customHeight="1" x14ac:dyDescent="0.2">
      <c r="A36" s="740"/>
      <c r="B36" s="158"/>
      <c r="C36" s="664"/>
      <c r="D36" s="665"/>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666"/>
      <c r="AD36" s="176"/>
      <c r="AE36" s="71"/>
    </row>
    <row r="37" spans="1:56" ht="6.75" customHeight="1" x14ac:dyDescent="0.2">
      <c r="A37" s="740"/>
      <c r="B37" s="98"/>
      <c r="C37" s="219"/>
      <c r="D37" s="265"/>
      <c r="E37" s="123"/>
      <c r="F37" s="123"/>
      <c r="G37" s="123"/>
      <c r="H37" s="123"/>
      <c r="I37" s="123"/>
      <c r="J37" s="123"/>
      <c r="K37" s="123"/>
      <c r="L37" s="112"/>
      <c r="M37" s="123"/>
      <c r="N37" s="123"/>
      <c r="O37" s="123"/>
      <c r="P37" s="123"/>
      <c r="Q37" s="123"/>
      <c r="R37" s="123"/>
      <c r="S37" s="123"/>
      <c r="T37" s="123"/>
      <c r="U37" s="123"/>
      <c r="V37" s="123"/>
      <c r="W37" s="123"/>
      <c r="X37" s="123"/>
      <c r="Y37" s="123"/>
      <c r="Z37" s="123"/>
      <c r="AA37" s="123"/>
      <c r="AB37" s="123"/>
      <c r="AC37" s="667"/>
      <c r="AD37" s="144"/>
      <c r="AE37" s="71"/>
    </row>
    <row r="38" spans="1:56" ht="12" customHeight="1" x14ac:dyDescent="0.2">
      <c r="A38" s="740"/>
      <c r="B38" s="95"/>
      <c r="C38" s="99">
        <v>2023</v>
      </c>
      <c r="D38" s="159" t="s">
        <v>422</v>
      </c>
      <c r="E38" s="33"/>
      <c r="F38" s="24">
        <v>1940</v>
      </c>
      <c r="G38" s="24"/>
      <c r="H38" s="24">
        <v>5415.4759999999997</v>
      </c>
      <c r="I38" s="24"/>
      <c r="J38" s="24">
        <v>5415</v>
      </c>
      <c r="K38" s="24"/>
      <c r="L38" s="24">
        <v>8695.4380000000001</v>
      </c>
      <c r="M38" s="24"/>
      <c r="N38" s="24">
        <v>0</v>
      </c>
      <c r="O38" s="24"/>
      <c r="P38" s="24">
        <v>0</v>
      </c>
      <c r="Q38" s="24"/>
      <c r="R38" s="24">
        <v>2563</v>
      </c>
      <c r="S38" s="24"/>
      <c r="T38" s="24">
        <v>4067.8310000000001</v>
      </c>
      <c r="U38" s="24"/>
      <c r="V38" s="24">
        <v>0</v>
      </c>
      <c r="W38" s="24"/>
      <c r="X38" s="24">
        <v>0</v>
      </c>
      <c r="Y38" s="112"/>
      <c r="Z38" s="109">
        <f>F38+J38+N38+R38+V38</f>
        <v>9918</v>
      </c>
      <c r="AA38" s="120"/>
      <c r="AB38" s="120">
        <f>H38+L38+P38+T38+X38</f>
        <v>18178.745000000003</v>
      </c>
      <c r="AC38" s="177"/>
      <c r="AD38" s="142"/>
      <c r="AG38" s="99"/>
      <c r="AH38" s="159"/>
      <c r="AI38" s="33"/>
      <c r="AJ38" s="24"/>
      <c r="AK38" s="24"/>
      <c r="AL38" s="24"/>
      <c r="AM38" s="24"/>
      <c r="AN38" s="24"/>
      <c r="AO38" s="24"/>
      <c r="AP38" s="24"/>
      <c r="AQ38" s="24"/>
      <c r="AR38" s="24"/>
      <c r="AS38" s="24"/>
      <c r="AT38" s="24"/>
      <c r="AU38" s="24"/>
      <c r="AV38" s="24"/>
      <c r="AW38" s="24"/>
      <c r="AX38" s="24"/>
      <c r="AY38" s="24"/>
      <c r="AZ38" s="24"/>
      <c r="BA38" s="24"/>
      <c r="BB38" s="24"/>
      <c r="BC38" s="112"/>
      <c r="BD38" s="109"/>
    </row>
    <row r="39" spans="1:56" ht="12" customHeight="1" x14ac:dyDescent="0.2">
      <c r="A39" s="740"/>
      <c r="B39" s="95"/>
      <c r="C39" s="99"/>
      <c r="D39" s="38"/>
      <c r="E39" s="112"/>
      <c r="F39" s="112"/>
      <c r="G39" s="112"/>
      <c r="H39" s="112"/>
      <c r="I39" s="112"/>
      <c r="J39" s="112"/>
      <c r="K39" s="112"/>
      <c r="L39" s="112"/>
      <c r="M39" s="112"/>
      <c r="N39" s="112"/>
      <c r="O39" s="112"/>
      <c r="P39" s="112"/>
      <c r="Q39" s="112"/>
      <c r="R39" s="112"/>
      <c r="S39" s="112"/>
      <c r="T39" s="112"/>
      <c r="U39" s="112"/>
      <c r="V39" s="112"/>
      <c r="W39" s="112"/>
      <c r="X39" s="112"/>
      <c r="Y39" s="112"/>
      <c r="Z39" s="109"/>
      <c r="AA39" s="112"/>
      <c r="AB39" s="112"/>
      <c r="AC39" s="178"/>
      <c r="AD39" s="142"/>
      <c r="AG39" s="99"/>
      <c r="AH39" s="38"/>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09"/>
    </row>
    <row r="40" spans="1:56" ht="12" customHeight="1" x14ac:dyDescent="0.2">
      <c r="A40" s="740"/>
      <c r="B40" s="95"/>
      <c r="C40" s="99">
        <v>2022</v>
      </c>
      <c r="D40" s="159" t="s">
        <v>41</v>
      </c>
      <c r="E40" s="33"/>
      <c r="F40" s="24">
        <v>1839</v>
      </c>
      <c r="G40" s="24"/>
      <c r="H40" s="24">
        <v>5356.1509999999998</v>
      </c>
      <c r="I40" s="24"/>
      <c r="J40" s="24">
        <v>4897</v>
      </c>
      <c r="K40" s="24"/>
      <c r="L40" s="24">
        <v>9807.3639999999996</v>
      </c>
      <c r="M40" s="24"/>
      <c r="N40" s="24">
        <v>0</v>
      </c>
      <c r="O40" s="24"/>
      <c r="P40" s="24">
        <v>0</v>
      </c>
      <c r="Q40" s="24"/>
      <c r="R40" s="24">
        <v>2244</v>
      </c>
      <c r="S40" s="24"/>
      <c r="T40" s="24">
        <v>3817.1109999999999</v>
      </c>
      <c r="U40" s="24"/>
      <c r="V40" s="24">
        <v>0</v>
      </c>
      <c r="W40" s="24"/>
      <c r="X40" s="24">
        <v>0</v>
      </c>
      <c r="Y40" s="112"/>
      <c r="Z40" s="109">
        <f>F40+J40+N40+R40+V40</f>
        <v>8980</v>
      </c>
      <c r="AA40" s="120"/>
      <c r="AB40" s="120">
        <f>H40+L40+P40+T40+X40</f>
        <v>18980.626</v>
      </c>
      <c r="AC40" s="177"/>
      <c r="AD40" s="142"/>
      <c r="AG40" s="99"/>
      <c r="AH40" s="159"/>
      <c r="AI40" s="33"/>
      <c r="AJ40" s="24"/>
      <c r="AK40" s="24"/>
      <c r="AL40" s="24"/>
      <c r="AM40" s="24"/>
      <c r="AN40" s="24"/>
      <c r="AO40" s="24"/>
      <c r="AP40" s="24"/>
      <c r="AQ40" s="24"/>
      <c r="AR40" s="24"/>
      <c r="AS40" s="24"/>
      <c r="AT40" s="24"/>
      <c r="AU40" s="24"/>
      <c r="AV40" s="24"/>
      <c r="AW40" s="24"/>
      <c r="AX40" s="24"/>
      <c r="AY40" s="24"/>
      <c r="AZ40" s="24"/>
      <c r="BA40" s="24"/>
      <c r="BB40" s="24"/>
      <c r="BC40" s="112"/>
      <c r="BD40" s="109"/>
    </row>
    <row r="41" spans="1:56" ht="12" customHeight="1" x14ac:dyDescent="0.2">
      <c r="A41" s="740"/>
      <c r="B41" s="95"/>
      <c r="C41" s="99"/>
      <c r="D41" s="38"/>
      <c r="E41" s="112"/>
      <c r="F41" s="112"/>
      <c r="G41" s="112"/>
      <c r="H41" s="112"/>
      <c r="I41" s="112"/>
      <c r="J41" s="112"/>
      <c r="K41" s="112"/>
      <c r="L41" s="112"/>
      <c r="M41" s="112"/>
      <c r="N41" s="112"/>
      <c r="O41" s="112"/>
      <c r="P41" s="112"/>
      <c r="Q41" s="112"/>
      <c r="R41" s="112"/>
      <c r="S41" s="112"/>
      <c r="T41" s="112"/>
      <c r="U41" s="112"/>
      <c r="V41" s="112"/>
      <c r="W41" s="112"/>
      <c r="X41" s="112"/>
      <c r="Y41" s="112"/>
      <c r="Z41" s="109"/>
      <c r="AA41" s="112"/>
      <c r="AB41" s="112"/>
      <c r="AC41" s="178"/>
      <c r="AD41" s="142"/>
      <c r="AG41" s="99"/>
      <c r="AH41" s="38"/>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09"/>
    </row>
    <row r="42" spans="1:56" ht="12" customHeight="1" x14ac:dyDescent="0.2">
      <c r="A42" s="740"/>
      <c r="B42" s="98"/>
      <c r="C42" s="99"/>
      <c r="D42" s="159" t="s">
        <v>419</v>
      </c>
      <c r="E42" s="33"/>
      <c r="F42" s="24">
        <v>1854</v>
      </c>
      <c r="G42" s="24"/>
      <c r="H42" s="24">
        <v>5001.5569999999998</v>
      </c>
      <c r="I42" s="24"/>
      <c r="J42" s="24">
        <v>4606</v>
      </c>
      <c r="K42" s="24"/>
      <c r="L42" s="24">
        <v>7091.9040000000005</v>
      </c>
      <c r="M42" s="24"/>
      <c r="N42" s="24">
        <v>0</v>
      </c>
      <c r="O42" s="24"/>
      <c r="P42" s="24">
        <v>0</v>
      </c>
      <c r="Q42" s="24"/>
      <c r="R42" s="24">
        <v>2399</v>
      </c>
      <c r="S42" s="24"/>
      <c r="T42" s="24">
        <v>3891.99</v>
      </c>
      <c r="U42" s="24"/>
      <c r="V42" s="24">
        <v>0</v>
      </c>
      <c r="W42" s="24"/>
      <c r="X42" s="24">
        <v>0</v>
      </c>
      <c r="Y42" s="112"/>
      <c r="Z42" s="109">
        <f>F42+J42+N42+R42+V42</f>
        <v>8859</v>
      </c>
      <c r="AA42" s="120"/>
      <c r="AB42" s="120">
        <f>H42+L42+P42+T42+X42</f>
        <v>15985.450999999999</v>
      </c>
      <c r="AC42" s="179"/>
      <c r="AD42" s="142"/>
      <c r="AE42" s="71"/>
      <c r="AG42" s="99"/>
      <c r="AH42" s="159"/>
      <c r="AI42" s="33"/>
      <c r="AJ42" s="24"/>
      <c r="AK42" s="24"/>
      <c r="AL42" s="24"/>
      <c r="AM42" s="24"/>
      <c r="AN42" s="24"/>
      <c r="AO42" s="24"/>
      <c r="AP42" s="24"/>
      <c r="AQ42" s="24"/>
      <c r="AR42" s="24"/>
      <c r="AS42" s="24"/>
      <c r="AT42" s="24"/>
      <c r="AU42" s="24"/>
      <c r="AV42" s="24"/>
      <c r="AW42" s="24"/>
      <c r="AX42" s="24"/>
      <c r="AY42" s="24"/>
      <c r="AZ42" s="24"/>
      <c r="BA42" s="24"/>
      <c r="BB42" s="24"/>
      <c r="BC42" s="112"/>
      <c r="BD42" s="109"/>
    </row>
    <row r="43" spans="1:56" ht="13.5" customHeight="1" x14ac:dyDescent="0.2">
      <c r="A43" s="740"/>
      <c r="B43" s="98"/>
      <c r="C43" s="99"/>
      <c r="D43" s="160"/>
      <c r="E43" s="112"/>
      <c r="F43" s="112"/>
      <c r="G43" s="112"/>
      <c r="H43" s="112"/>
      <c r="I43" s="112"/>
      <c r="J43" s="112"/>
      <c r="K43" s="112"/>
      <c r="L43" s="112"/>
      <c r="M43" s="112"/>
      <c r="N43" s="112"/>
      <c r="O43" s="112"/>
      <c r="P43" s="112"/>
      <c r="Q43" s="112"/>
      <c r="R43" s="112"/>
      <c r="S43" s="112"/>
      <c r="T43" s="112"/>
      <c r="U43" s="112"/>
      <c r="V43" s="112"/>
      <c r="W43" s="112"/>
      <c r="X43" s="112"/>
      <c r="Y43" s="112"/>
      <c r="Z43" s="109"/>
      <c r="AA43" s="112"/>
      <c r="AB43" s="112"/>
      <c r="AC43" s="178"/>
      <c r="AD43" s="144"/>
      <c r="AE43" s="136"/>
      <c r="AG43" s="99"/>
      <c r="AH43" s="160"/>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09"/>
    </row>
    <row r="44" spans="1:56" ht="13.5" customHeight="1" x14ac:dyDescent="0.2">
      <c r="A44" s="740"/>
      <c r="B44" s="98"/>
      <c r="C44" s="99">
        <v>2022</v>
      </c>
      <c r="D44" s="159" t="s">
        <v>421</v>
      </c>
      <c r="E44" s="112"/>
      <c r="F44" s="24">
        <v>1807</v>
      </c>
      <c r="G44" s="24"/>
      <c r="H44" s="24">
        <v>4806.1360000000004</v>
      </c>
      <c r="I44" s="24"/>
      <c r="J44" s="24">
        <v>4906</v>
      </c>
      <c r="K44" s="24"/>
      <c r="L44" s="24">
        <v>7831.3379999999997</v>
      </c>
      <c r="M44" s="24"/>
      <c r="N44" s="24">
        <v>0</v>
      </c>
      <c r="O44" s="24"/>
      <c r="P44" s="24">
        <v>0</v>
      </c>
      <c r="Q44" s="24"/>
      <c r="R44" s="24">
        <v>1853</v>
      </c>
      <c r="S44" s="24"/>
      <c r="T44" s="24">
        <v>3172.5920000000001</v>
      </c>
      <c r="U44" s="24"/>
      <c r="V44" s="24">
        <v>0</v>
      </c>
      <c r="W44" s="24"/>
      <c r="X44" s="24">
        <v>0</v>
      </c>
      <c r="Y44" s="112"/>
      <c r="Z44" s="109">
        <f t="shared" ref="Z44" si="0">F44+J44+N44+R44+V44</f>
        <v>8566</v>
      </c>
      <c r="AA44" s="120"/>
      <c r="AB44" s="120">
        <f>H44+L44+P44+T44+X44</f>
        <v>15810.066000000001</v>
      </c>
      <c r="AC44" s="179"/>
      <c r="AD44" s="180"/>
      <c r="AE44" s="136"/>
      <c r="AG44" s="99"/>
      <c r="AH44" s="159"/>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09"/>
    </row>
    <row r="45" spans="1:56" ht="9.75" customHeight="1" x14ac:dyDescent="0.2">
      <c r="A45" s="740"/>
      <c r="B45" s="95"/>
      <c r="C45" s="99"/>
      <c r="D45" s="38"/>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78"/>
      <c r="AD45" s="142"/>
      <c r="AG45" s="99"/>
      <c r="AH45" s="38"/>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row>
    <row r="46" spans="1:56" x14ac:dyDescent="0.2">
      <c r="A46" s="740"/>
      <c r="B46" s="95"/>
      <c r="C46" s="99">
        <v>2021</v>
      </c>
      <c r="D46" s="159" t="s">
        <v>41</v>
      </c>
      <c r="E46" s="112"/>
      <c r="F46" s="24">
        <v>1639</v>
      </c>
      <c r="G46" s="24"/>
      <c r="H46" s="24">
        <v>4611.9080000000004</v>
      </c>
      <c r="I46" s="24"/>
      <c r="J46" s="24">
        <v>4790</v>
      </c>
      <c r="K46" s="24"/>
      <c r="L46" s="24">
        <v>8926.4650000000001</v>
      </c>
      <c r="M46" s="24"/>
      <c r="N46" s="24">
        <v>0</v>
      </c>
      <c r="O46" s="24"/>
      <c r="P46" s="24">
        <v>0</v>
      </c>
      <c r="Q46" s="24"/>
      <c r="R46" s="24">
        <v>1557</v>
      </c>
      <c r="S46" s="24"/>
      <c r="T46" s="24">
        <v>2280.4839999999999</v>
      </c>
      <c r="U46" s="24"/>
      <c r="V46" s="24">
        <v>0</v>
      </c>
      <c r="W46" s="24"/>
      <c r="X46" s="24">
        <v>0</v>
      </c>
      <c r="Y46" s="112"/>
      <c r="Z46" s="109">
        <f t="shared" ref="Z46" si="1">F46+J46+N46+R46+V46</f>
        <v>7986</v>
      </c>
      <c r="AA46" s="120"/>
      <c r="AB46" s="120">
        <f>H46+L46+P46+T46+X46</f>
        <v>15818.857</v>
      </c>
      <c r="AC46" s="179"/>
      <c r="AD46" s="142"/>
      <c r="AG46" s="99"/>
      <c r="AH46" s="159"/>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09"/>
    </row>
    <row r="47" spans="1:56" ht="12" customHeight="1" x14ac:dyDescent="0.2">
      <c r="A47" s="740"/>
      <c r="B47" s="95"/>
      <c r="C47" s="99"/>
      <c r="D47" s="38"/>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78"/>
      <c r="AD47" s="142"/>
      <c r="AG47" s="99"/>
      <c r="AH47" s="38"/>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row>
    <row r="48" spans="1:56" ht="12" customHeight="1" x14ac:dyDescent="0.2">
      <c r="A48" s="740"/>
      <c r="B48" s="98"/>
      <c r="C48" s="99"/>
      <c r="D48" s="159" t="s">
        <v>419</v>
      </c>
      <c r="E48" s="112"/>
      <c r="F48" s="24">
        <v>1643</v>
      </c>
      <c r="G48" s="24"/>
      <c r="H48" s="24">
        <v>4398.5860000000002</v>
      </c>
      <c r="I48" s="24"/>
      <c r="J48" s="24">
        <v>4867</v>
      </c>
      <c r="K48" s="24"/>
      <c r="L48" s="24">
        <v>6857.8670000000002</v>
      </c>
      <c r="M48" s="24"/>
      <c r="N48" s="24">
        <v>0</v>
      </c>
      <c r="O48" s="24"/>
      <c r="P48" s="24">
        <v>0</v>
      </c>
      <c r="Q48" s="24"/>
      <c r="R48" s="24">
        <v>1599</v>
      </c>
      <c r="S48" s="24"/>
      <c r="T48" s="24">
        <v>2285.0500000000002</v>
      </c>
      <c r="U48" s="24"/>
      <c r="V48" s="24">
        <v>0</v>
      </c>
      <c r="W48" s="24"/>
      <c r="X48" s="24">
        <v>0</v>
      </c>
      <c r="Y48" s="112"/>
      <c r="Z48" s="109">
        <f t="shared" ref="Z48" si="2">F48+J48+N48+R48+V48</f>
        <v>8109</v>
      </c>
      <c r="AA48" s="120"/>
      <c r="AB48" s="120">
        <f>H48+L48+P48+T48+X48</f>
        <v>13541.503000000001</v>
      </c>
      <c r="AC48" s="179"/>
      <c r="AD48" s="144"/>
      <c r="AE48" s="136"/>
      <c r="AG48" s="99"/>
      <c r="AH48" s="159"/>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09"/>
    </row>
    <row r="49" spans="1:31" ht="4.1500000000000004" customHeight="1" x14ac:dyDescent="0.2">
      <c r="A49" s="740"/>
      <c r="B49" s="98"/>
      <c r="C49" s="99"/>
      <c r="AC49" s="174"/>
      <c r="AD49" s="144"/>
      <c r="AE49" s="136"/>
    </row>
    <row r="50" spans="1:31" ht="6" customHeight="1" x14ac:dyDescent="0.2">
      <c r="A50" s="740"/>
      <c r="B50" s="114"/>
      <c r="C50" s="117"/>
      <c r="D50" s="116"/>
      <c r="E50" s="118"/>
      <c r="F50" s="118"/>
      <c r="G50" s="118"/>
      <c r="H50" s="118"/>
      <c r="I50" s="118"/>
      <c r="J50" s="118"/>
      <c r="K50" s="118"/>
      <c r="L50" s="118"/>
      <c r="M50" s="118"/>
      <c r="N50" s="118"/>
      <c r="O50" s="118"/>
      <c r="P50" s="118"/>
      <c r="Q50" s="118"/>
      <c r="R50" s="118"/>
      <c r="S50" s="118"/>
      <c r="T50" s="118"/>
      <c r="U50" s="118"/>
      <c r="V50" s="118"/>
      <c r="W50" s="118"/>
      <c r="X50" s="118"/>
      <c r="Y50" s="118"/>
      <c r="Z50" s="545"/>
      <c r="AA50" s="118"/>
      <c r="AB50" s="118"/>
      <c r="AC50" s="118"/>
      <c r="AD50" s="150"/>
    </row>
    <row r="51" spans="1:31" ht="6" customHeight="1" x14ac:dyDescent="0.2">
      <c r="A51" s="161"/>
      <c r="C51" s="99"/>
      <c r="D51" s="111"/>
      <c r="Z51" s="182"/>
    </row>
    <row r="52" spans="1:31" x14ac:dyDescent="0.2">
      <c r="A52" s="162"/>
      <c r="B52" s="71"/>
      <c r="C52" s="111" t="s">
        <v>336</v>
      </c>
      <c r="E52" s="71" t="s">
        <v>337</v>
      </c>
      <c r="F52" s="71"/>
      <c r="G52" s="71"/>
      <c r="H52" s="71"/>
      <c r="I52" s="71"/>
      <c r="J52" s="71"/>
      <c r="K52" s="71"/>
      <c r="L52" s="71"/>
      <c r="M52" s="71"/>
      <c r="N52" s="71"/>
      <c r="O52" s="71"/>
      <c r="P52" s="71"/>
      <c r="Q52" s="71"/>
      <c r="R52" s="71"/>
      <c r="S52" s="71"/>
      <c r="T52" s="71"/>
      <c r="U52" s="71"/>
      <c r="V52" s="71"/>
      <c r="W52" s="71"/>
      <c r="X52" s="71"/>
      <c r="Y52" s="71"/>
      <c r="Z52" s="136"/>
      <c r="AA52" s="71"/>
      <c r="AB52" s="136"/>
      <c r="AC52" s="71"/>
      <c r="AD52" s="71"/>
      <c r="AE52" s="71"/>
    </row>
    <row r="53" spans="1:31" ht="8.25" customHeight="1" x14ac:dyDescent="0.2">
      <c r="C53" s="163"/>
      <c r="Z53" s="182"/>
    </row>
    <row r="54" spans="1:31" x14ac:dyDescent="0.2">
      <c r="B54" s="164"/>
      <c r="C54" s="70"/>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row>
    <row r="55" spans="1:31" x14ac:dyDescent="0.2">
      <c r="B55" s="71"/>
      <c r="C55" s="70"/>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row>
    <row r="56" spans="1:31" x14ac:dyDescent="0.2">
      <c r="B56" s="71"/>
      <c r="C56" s="70"/>
      <c r="D56" s="71"/>
      <c r="E56" s="71"/>
      <c r="F56" s="71"/>
      <c r="G56" s="71"/>
      <c r="H56" s="71"/>
      <c r="I56" s="71"/>
      <c r="J56" s="71"/>
      <c r="K56" s="71"/>
      <c r="L56" s="71"/>
      <c r="M56" s="71"/>
      <c r="N56" s="71"/>
      <c r="O56" s="71"/>
      <c r="P56" s="71"/>
      <c r="Q56" s="71"/>
      <c r="R56" s="71"/>
      <c r="S56" s="71"/>
      <c r="T56" s="71"/>
      <c r="U56" s="71"/>
      <c r="V56" s="71"/>
      <c r="W56" s="71"/>
      <c r="X56" s="71"/>
      <c r="Y56" s="71"/>
      <c r="Z56" s="71"/>
      <c r="AA56" s="71"/>
      <c r="AB56" s="183"/>
      <c r="AC56" s="71"/>
      <c r="AD56" s="71"/>
      <c r="AE56" s="71"/>
    </row>
    <row r="57" spans="1:31" x14ac:dyDescent="0.2">
      <c r="B57" s="71"/>
      <c r="C57" s="70"/>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row>
  </sheetData>
  <mergeCells count="1">
    <mergeCell ref="A4:A50"/>
  </mergeCells>
  <printOptions verticalCentered="1"/>
  <pageMargins left="0.24" right="0.24" top="0.51" bottom="0.51" header="0.51" footer="0.51"/>
  <pageSetup paperSize="9" scale="9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N51"/>
  <sheetViews>
    <sheetView zoomScaleNormal="100" zoomScaleSheetLayoutView="160" workbookViewId="0"/>
  </sheetViews>
  <sheetFormatPr defaultColWidth="9.28515625" defaultRowHeight="12.75" x14ac:dyDescent="0.2"/>
  <cols>
    <col min="1" max="1" width="3.7109375" style="65" customWidth="1"/>
    <col min="2" max="2" width="0.7109375" style="65" customWidth="1"/>
    <col min="3" max="3" width="5.7109375" style="66" customWidth="1"/>
    <col min="4" max="4" width="0.28515625" style="65" customWidth="1"/>
    <col min="5" max="5" width="9.42578125" style="67" customWidth="1"/>
    <col min="6" max="6" width="6.28515625" style="65" customWidth="1"/>
    <col min="7" max="7" width="1" style="65" customWidth="1"/>
    <col min="8" max="8" width="6" style="65" customWidth="1"/>
    <col min="9" max="9" width="1" style="65" customWidth="1"/>
    <col min="10" max="10" width="6.42578125" style="65" customWidth="1"/>
    <col min="11" max="11" width="1" style="65" customWidth="1"/>
    <col min="12" max="12" width="6.7109375" style="65" customWidth="1"/>
    <col min="13" max="13" width="1.28515625" style="65" customWidth="1"/>
    <col min="14" max="14" width="7.7109375" style="65" customWidth="1"/>
    <col min="15" max="15" width="1" style="65" customWidth="1"/>
    <col min="16" max="16" width="7.28515625" style="65" customWidth="1"/>
    <col min="17" max="17" width="1.28515625" style="65" customWidth="1"/>
    <col min="18" max="18" width="6.7109375" style="65" customWidth="1"/>
    <col min="19" max="19" width="1" style="65" customWidth="1"/>
    <col min="20" max="20" width="8.7109375" style="65" customWidth="1"/>
    <col min="21" max="21" width="1.5703125" style="65" customWidth="1"/>
    <col min="22" max="22" width="7.5703125" style="65" customWidth="1"/>
    <col min="23" max="23" width="1.5703125" style="65" customWidth="1"/>
    <col min="24" max="24" width="10" style="65" customWidth="1"/>
    <col min="25" max="25" width="1.5703125" style="65" customWidth="1"/>
    <col min="26" max="26" width="7.28515625" style="65" customWidth="1"/>
    <col min="27" max="27" width="1.7109375" style="65" customWidth="1"/>
    <col min="28" max="28" width="5.7109375" style="65" customWidth="1"/>
    <col min="29" max="29" width="2.7109375" style="65" customWidth="1"/>
    <col min="30" max="30" width="8.5703125" style="65" customWidth="1"/>
    <col min="31" max="31" width="2.28515625" style="65" customWidth="1"/>
    <col min="32" max="32" width="5.28515625" style="65" customWidth="1"/>
    <col min="33" max="33" width="8.28515625" style="65" customWidth="1"/>
    <col min="34" max="34" width="1.7109375" style="65" customWidth="1"/>
    <col min="35" max="16384" width="9.28515625" style="65"/>
  </cols>
  <sheetData>
    <row r="1" spans="1:34" ht="12" customHeight="1" x14ac:dyDescent="0.2">
      <c r="A1" s="64"/>
      <c r="B1" s="68" t="s">
        <v>338</v>
      </c>
      <c r="C1" s="69"/>
      <c r="D1" s="64"/>
      <c r="E1" s="70"/>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row>
    <row r="2" spans="1:34" ht="12" customHeight="1" x14ac:dyDescent="0.2">
      <c r="A2" s="64"/>
      <c r="B2" s="72" t="s">
        <v>339</v>
      </c>
      <c r="C2" s="69"/>
      <c r="D2" s="64"/>
      <c r="E2" s="73"/>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row>
    <row r="3" spans="1:34" ht="12" customHeight="1" x14ac:dyDescent="0.2">
      <c r="A3" s="64"/>
      <c r="B3" s="72"/>
      <c r="C3" s="69"/>
      <c r="D3" s="64"/>
      <c r="E3" s="73"/>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row>
    <row r="4" spans="1:34" s="64" customFormat="1" ht="12" customHeight="1" x14ac:dyDescent="0.2">
      <c r="B4" s="71"/>
      <c r="C4" s="74"/>
      <c r="D4" s="71"/>
      <c r="E4" s="70"/>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row>
    <row r="5" spans="1:34" s="64" customFormat="1" ht="4.5" customHeight="1" x14ac:dyDescent="0.2">
      <c r="A5" s="762">
        <v>27</v>
      </c>
      <c r="B5" s="75"/>
      <c r="C5" s="76"/>
      <c r="D5" s="77"/>
      <c r="E5" s="78"/>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137"/>
    </row>
    <row r="6" spans="1:34" s="64" customFormat="1" ht="10.5" customHeight="1" x14ac:dyDescent="0.2">
      <c r="A6" s="763"/>
      <c r="B6" s="79"/>
      <c r="C6" s="80" t="s">
        <v>50</v>
      </c>
      <c r="D6" s="81"/>
      <c r="E6" s="80"/>
      <c r="F6" s="81" t="s">
        <v>340</v>
      </c>
      <c r="G6" s="81"/>
      <c r="H6" s="81"/>
      <c r="I6" s="86"/>
      <c r="J6" s="86"/>
      <c r="K6" s="86"/>
      <c r="L6" s="86"/>
      <c r="M6" s="86"/>
      <c r="N6" s="81" t="s">
        <v>341</v>
      </c>
      <c r="O6" s="86"/>
      <c r="P6" s="86"/>
      <c r="Q6" s="86"/>
      <c r="R6" s="86"/>
      <c r="S6" s="86"/>
      <c r="T6" s="86"/>
      <c r="U6" s="86"/>
      <c r="V6" s="81" t="s">
        <v>342</v>
      </c>
      <c r="W6" s="86"/>
      <c r="X6" s="80" t="s">
        <v>12</v>
      </c>
      <c r="Y6" s="86"/>
      <c r="Z6" s="81" t="s">
        <v>342</v>
      </c>
      <c r="AA6" s="86"/>
      <c r="AB6" s="81" t="s">
        <v>343</v>
      </c>
      <c r="AC6" s="86"/>
      <c r="AD6" s="81" t="s">
        <v>344</v>
      </c>
      <c r="AE6" s="86"/>
      <c r="AF6" s="81" t="s">
        <v>344</v>
      </c>
      <c r="AG6" s="81"/>
      <c r="AH6" s="138"/>
    </row>
    <row r="7" spans="1:34" s="64" customFormat="1" ht="10.5" customHeight="1" x14ac:dyDescent="0.2">
      <c r="A7" s="763"/>
      <c r="B7" s="82"/>
      <c r="C7" s="83" t="s">
        <v>52</v>
      </c>
      <c r="D7" s="84"/>
      <c r="E7" s="85"/>
      <c r="F7" s="84" t="s">
        <v>345</v>
      </c>
      <c r="G7" s="86"/>
      <c r="H7" s="86"/>
      <c r="I7" s="86"/>
      <c r="J7" s="86"/>
      <c r="K7" s="86"/>
      <c r="L7" s="86"/>
      <c r="M7" s="86"/>
      <c r="N7" s="84" t="s">
        <v>346</v>
      </c>
      <c r="O7" s="86"/>
      <c r="P7" s="86"/>
      <c r="Q7" s="86"/>
      <c r="R7" s="86"/>
      <c r="S7" s="86"/>
      <c r="T7" s="86"/>
      <c r="U7" s="86"/>
      <c r="V7" s="81" t="s">
        <v>347</v>
      </c>
      <c r="W7" s="86"/>
      <c r="X7" s="83" t="s">
        <v>18</v>
      </c>
      <c r="Y7" s="86"/>
      <c r="Z7" s="81" t="s">
        <v>348</v>
      </c>
      <c r="AA7" s="86"/>
      <c r="AB7" s="81" t="s">
        <v>349</v>
      </c>
      <c r="AC7" s="86"/>
      <c r="AD7" s="81" t="s">
        <v>350</v>
      </c>
      <c r="AE7" s="86"/>
      <c r="AF7" s="81" t="s">
        <v>351</v>
      </c>
      <c r="AG7" s="81"/>
      <c r="AH7" s="138"/>
    </row>
    <row r="8" spans="1:34" s="64" customFormat="1" ht="10.5" customHeight="1" x14ac:dyDescent="0.2">
      <c r="A8" s="763"/>
      <c r="B8" s="82"/>
      <c r="C8" s="87"/>
      <c r="D8" s="86"/>
      <c r="E8" s="85"/>
      <c r="F8" s="88"/>
      <c r="G8" s="88"/>
      <c r="H8" s="88"/>
      <c r="I8" s="88"/>
      <c r="J8" s="88"/>
      <c r="K8" s="88"/>
      <c r="L8" s="88"/>
      <c r="M8" s="86"/>
      <c r="N8" s="88"/>
      <c r="O8" s="88"/>
      <c r="P8" s="88"/>
      <c r="Q8" s="88"/>
      <c r="R8" s="88"/>
      <c r="S8" s="88"/>
      <c r="T8" s="88"/>
      <c r="U8" s="86"/>
      <c r="V8" s="81" t="s">
        <v>16</v>
      </c>
      <c r="W8" s="86"/>
      <c r="X8" s="80" t="s">
        <v>352</v>
      </c>
      <c r="Y8" s="86"/>
      <c r="Z8" s="81" t="s">
        <v>16</v>
      </c>
      <c r="AA8" s="86"/>
      <c r="AB8" s="81" t="s">
        <v>353</v>
      </c>
      <c r="AC8" s="86"/>
      <c r="AD8" s="84" t="s">
        <v>354</v>
      </c>
      <c r="AE8" s="86"/>
      <c r="AF8" s="81" t="s">
        <v>355</v>
      </c>
      <c r="AG8" s="81"/>
      <c r="AH8" s="138"/>
    </row>
    <row r="9" spans="1:34" s="64" customFormat="1" ht="10.5" customHeight="1" x14ac:dyDescent="0.2">
      <c r="A9" s="763"/>
      <c r="B9" s="82"/>
      <c r="C9" s="87"/>
      <c r="D9" s="86"/>
      <c r="E9" s="85"/>
      <c r="F9" s="86"/>
      <c r="G9" s="86"/>
      <c r="H9" s="86"/>
      <c r="I9" s="86"/>
      <c r="J9" s="86"/>
      <c r="K9" s="86"/>
      <c r="L9" s="86"/>
      <c r="M9" s="86"/>
      <c r="N9" s="86"/>
      <c r="O9" s="86"/>
      <c r="P9" s="86"/>
      <c r="Q9" s="86"/>
      <c r="R9" s="86"/>
      <c r="S9" s="86"/>
      <c r="T9" s="86"/>
      <c r="U9" s="86"/>
      <c r="V9" s="81" t="s">
        <v>24</v>
      </c>
      <c r="W9" s="86"/>
      <c r="X9" s="83" t="s">
        <v>356</v>
      </c>
      <c r="Y9" s="86"/>
      <c r="Z9" s="81" t="s">
        <v>24</v>
      </c>
      <c r="AA9" s="86"/>
      <c r="AB9" s="84" t="s">
        <v>357</v>
      </c>
      <c r="AC9" s="86"/>
      <c r="AD9" s="84" t="s">
        <v>358</v>
      </c>
      <c r="AE9" s="86"/>
      <c r="AF9" s="84" t="s">
        <v>359</v>
      </c>
      <c r="AG9" s="84"/>
      <c r="AH9" s="138"/>
    </row>
    <row r="10" spans="1:34" s="64" customFormat="1" ht="10.5" customHeight="1" x14ac:dyDescent="0.2">
      <c r="A10" s="763"/>
      <c r="B10" s="82"/>
      <c r="C10" s="87"/>
      <c r="D10" s="86"/>
      <c r="E10" s="85"/>
      <c r="F10" s="81" t="s">
        <v>321</v>
      </c>
      <c r="G10" s="86"/>
      <c r="H10" s="86"/>
      <c r="I10" s="86"/>
      <c r="J10" s="81" t="s">
        <v>360</v>
      </c>
      <c r="K10" s="86"/>
      <c r="L10" s="81" t="s">
        <v>13</v>
      </c>
      <c r="M10" s="86"/>
      <c r="N10" s="81" t="s">
        <v>321</v>
      </c>
      <c r="O10" s="86"/>
      <c r="P10" s="86"/>
      <c r="Q10" s="86"/>
      <c r="R10" s="81" t="s">
        <v>360</v>
      </c>
      <c r="S10" s="86"/>
      <c r="T10" s="81" t="s">
        <v>13</v>
      </c>
      <c r="U10" s="86"/>
      <c r="V10" s="81" t="s">
        <v>25</v>
      </c>
      <c r="W10" s="86"/>
      <c r="X10" s="124"/>
      <c r="Y10" s="86"/>
      <c r="Z10" s="81" t="s">
        <v>25</v>
      </c>
      <c r="AA10" s="86"/>
      <c r="AB10" s="84" t="s">
        <v>361</v>
      </c>
      <c r="AC10" s="86"/>
      <c r="AD10" s="81" t="s">
        <v>362</v>
      </c>
      <c r="AE10" s="86"/>
      <c r="AF10" s="84" t="s">
        <v>363</v>
      </c>
      <c r="AG10" s="84"/>
      <c r="AH10" s="138"/>
    </row>
    <row r="11" spans="1:34" s="64" customFormat="1" ht="10.5" customHeight="1" x14ac:dyDescent="0.2">
      <c r="A11" s="763"/>
      <c r="B11" s="82"/>
      <c r="C11" s="87"/>
      <c r="D11" s="86"/>
      <c r="E11" s="85"/>
      <c r="F11" s="84" t="s">
        <v>324</v>
      </c>
      <c r="G11" s="86"/>
      <c r="H11" s="86"/>
      <c r="I11" s="86"/>
      <c r="J11" s="84" t="s">
        <v>40</v>
      </c>
      <c r="K11" s="86"/>
      <c r="L11" s="84" t="s">
        <v>22</v>
      </c>
      <c r="M11" s="86"/>
      <c r="N11" s="84" t="s">
        <v>324</v>
      </c>
      <c r="O11" s="86"/>
      <c r="P11" s="86"/>
      <c r="Q11" s="86"/>
      <c r="R11" s="84" t="s">
        <v>40</v>
      </c>
      <c r="S11" s="86"/>
      <c r="T11" s="84" t="s">
        <v>22</v>
      </c>
      <c r="U11" s="86"/>
      <c r="V11" s="84" t="s">
        <v>364</v>
      </c>
      <c r="W11" s="86"/>
      <c r="X11" s="86"/>
      <c r="Y11" s="86"/>
      <c r="Z11" s="84" t="s">
        <v>365</v>
      </c>
      <c r="AA11" s="86"/>
      <c r="AB11" s="84" t="s">
        <v>366</v>
      </c>
      <c r="AC11" s="86"/>
      <c r="AD11" s="84" t="s">
        <v>367</v>
      </c>
      <c r="AE11" s="86"/>
      <c r="AF11" s="84" t="s">
        <v>368</v>
      </c>
      <c r="AG11" s="84"/>
      <c r="AH11" s="138"/>
    </row>
    <row r="12" spans="1:34" s="64" customFormat="1" ht="10.5" customHeight="1" x14ac:dyDescent="0.2">
      <c r="A12" s="763"/>
      <c r="B12" s="82"/>
      <c r="C12" s="87"/>
      <c r="D12" s="86"/>
      <c r="E12" s="85"/>
      <c r="F12" s="88"/>
      <c r="G12" s="88"/>
      <c r="H12" s="88"/>
      <c r="I12" s="86"/>
      <c r="J12" s="86"/>
      <c r="K12" s="86"/>
      <c r="L12" s="86"/>
      <c r="M12" s="86"/>
      <c r="N12" s="88"/>
      <c r="O12" s="88"/>
      <c r="P12" s="88"/>
      <c r="Q12" s="86"/>
      <c r="R12" s="86"/>
      <c r="S12" s="86"/>
      <c r="T12" s="86"/>
      <c r="U12" s="86"/>
      <c r="V12" s="125" t="s">
        <v>369</v>
      </c>
      <c r="W12" s="86"/>
      <c r="X12" s="86"/>
      <c r="Y12" s="86"/>
      <c r="Z12" s="125" t="s">
        <v>369</v>
      </c>
      <c r="AA12" s="86"/>
      <c r="AB12" s="84" t="s">
        <v>370</v>
      </c>
      <c r="AC12" s="86"/>
      <c r="AD12" s="81"/>
      <c r="AE12" s="86"/>
      <c r="AF12" s="128"/>
      <c r="AG12" s="128"/>
      <c r="AH12" s="138"/>
    </row>
    <row r="13" spans="1:34" s="64" customFormat="1" ht="10.5" customHeight="1" x14ac:dyDescent="0.2">
      <c r="A13" s="763"/>
      <c r="B13" s="82"/>
      <c r="C13" s="87"/>
      <c r="D13" s="86"/>
      <c r="E13" s="85"/>
      <c r="F13" s="86"/>
      <c r="G13" s="86"/>
      <c r="H13" s="86"/>
      <c r="I13" s="86"/>
      <c r="J13" s="86"/>
      <c r="K13" s="86"/>
      <c r="L13" s="86"/>
      <c r="M13" s="86"/>
      <c r="N13" s="86"/>
      <c r="O13" s="86"/>
      <c r="P13" s="86"/>
      <c r="Q13" s="86"/>
      <c r="R13" s="86"/>
      <c r="S13" s="86"/>
      <c r="T13" s="86"/>
      <c r="U13" s="86"/>
      <c r="V13" s="84" t="s">
        <v>371</v>
      </c>
      <c r="W13" s="86"/>
      <c r="X13" s="86"/>
      <c r="Y13" s="86"/>
      <c r="Z13" s="84" t="s">
        <v>371</v>
      </c>
      <c r="AA13" s="86"/>
      <c r="AB13" s="84" t="s">
        <v>372</v>
      </c>
      <c r="AC13" s="86"/>
      <c r="AD13" s="86"/>
      <c r="AE13" s="86"/>
      <c r="AF13" s="84"/>
      <c r="AG13" s="84"/>
      <c r="AH13" s="138"/>
    </row>
    <row r="14" spans="1:34" s="64" customFormat="1" ht="10.5" customHeight="1" x14ac:dyDescent="0.2">
      <c r="A14" s="763"/>
      <c r="B14" s="82"/>
      <c r="C14" s="87"/>
      <c r="D14" s="86"/>
      <c r="E14" s="85"/>
      <c r="F14" s="81" t="s">
        <v>373</v>
      </c>
      <c r="G14" s="81"/>
      <c r="H14" s="81" t="s">
        <v>374</v>
      </c>
      <c r="I14" s="81"/>
      <c r="J14" s="81"/>
      <c r="K14" s="81"/>
      <c r="L14" s="81"/>
      <c r="M14" s="86"/>
      <c r="N14" s="81" t="s">
        <v>373</v>
      </c>
      <c r="O14" s="81"/>
      <c r="P14" s="81" t="s">
        <v>374</v>
      </c>
      <c r="Q14" s="86"/>
      <c r="R14" s="86"/>
      <c r="S14" s="86"/>
      <c r="T14" s="86"/>
      <c r="U14" s="86"/>
      <c r="V14" s="84" t="s">
        <v>37</v>
      </c>
      <c r="W14" s="86"/>
      <c r="X14" s="86"/>
      <c r="Y14" s="86"/>
      <c r="Z14" s="84" t="s">
        <v>37</v>
      </c>
      <c r="AA14" s="86"/>
      <c r="AB14" s="86"/>
      <c r="AC14" s="86"/>
      <c r="AD14" s="86"/>
      <c r="AE14" s="86"/>
      <c r="AF14" s="129" t="s">
        <v>375</v>
      </c>
      <c r="AG14" s="139" t="s">
        <v>352</v>
      </c>
      <c r="AH14" s="138"/>
    </row>
    <row r="15" spans="1:34" s="64" customFormat="1" ht="10.5" customHeight="1" x14ac:dyDescent="0.2">
      <c r="A15" s="763"/>
      <c r="B15" s="82"/>
      <c r="C15" s="87"/>
      <c r="D15" s="86"/>
      <c r="E15" s="85"/>
      <c r="F15" s="84" t="s">
        <v>376</v>
      </c>
      <c r="G15" s="81"/>
      <c r="H15" s="81" t="s">
        <v>377</v>
      </c>
      <c r="I15" s="81"/>
      <c r="J15" s="81"/>
      <c r="K15" s="81"/>
      <c r="L15" s="81"/>
      <c r="M15" s="86"/>
      <c r="N15" s="84" t="s">
        <v>376</v>
      </c>
      <c r="O15" s="84"/>
      <c r="P15" s="81" t="s">
        <v>377</v>
      </c>
      <c r="Q15" s="86"/>
      <c r="R15" s="86"/>
      <c r="S15" s="86"/>
      <c r="T15" s="86"/>
      <c r="U15" s="86"/>
      <c r="V15" s="81" t="s">
        <v>378</v>
      </c>
      <c r="W15" s="86"/>
      <c r="X15" s="86"/>
      <c r="Y15" s="86"/>
      <c r="Z15" s="81" t="s">
        <v>378</v>
      </c>
      <c r="AA15" s="86"/>
      <c r="AB15" s="86"/>
      <c r="AC15" s="86"/>
      <c r="AD15" s="86"/>
      <c r="AE15" s="86"/>
      <c r="AF15" s="86"/>
      <c r="AG15" s="140" t="s">
        <v>379</v>
      </c>
      <c r="AH15" s="138"/>
    </row>
    <row r="16" spans="1:34" s="64" customFormat="1" ht="10.5" customHeight="1" x14ac:dyDescent="0.2">
      <c r="A16" s="763"/>
      <c r="B16" s="82"/>
      <c r="C16" s="89"/>
      <c r="D16" s="90"/>
      <c r="E16" s="85"/>
      <c r="F16" s="84"/>
      <c r="G16" s="81"/>
      <c r="H16" s="84" t="s">
        <v>380</v>
      </c>
      <c r="I16" s="81"/>
      <c r="J16" s="81"/>
      <c r="K16" s="81"/>
      <c r="L16" s="81"/>
      <c r="M16" s="86"/>
      <c r="N16" s="84"/>
      <c r="O16" s="84"/>
      <c r="P16" s="84" t="s">
        <v>380</v>
      </c>
      <c r="Q16" s="81"/>
      <c r="R16" s="81"/>
      <c r="S16" s="81"/>
      <c r="T16" s="81"/>
      <c r="U16" s="81"/>
      <c r="V16" s="86" t="s">
        <v>381</v>
      </c>
      <c r="W16" s="86"/>
      <c r="X16" s="81"/>
      <c r="Y16" s="81"/>
      <c r="Z16" s="86" t="s">
        <v>381</v>
      </c>
      <c r="AA16" s="86"/>
      <c r="AB16" s="81"/>
      <c r="AC16" s="81"/>
      <c r="AD16" s="81"/>
      <c r="AE16" s="130"/>
      <c r="AF16" s="129"/>
      <c r="AG16" s="124"/>
      <c r="AH16" s="138"/>
    </row>
    <row r="17" spans="1:34" s="64" customFormat="1" ht="9.75" customHeight="1" x14ac:dyDescent="0.2">
      <c r="A17" s="763"/>
      <c r="B17" s="82"/>
      <c r="C17" s="89"/>
      <c r="D17" s="90"/>
      <c r="E17" s="85"/>
      <c r="F17" s="84"/>
      <c r="G17" s="84"/>
      <c r="H17" s="84" t="s">
        <v>382</v>
      </c>
      <c r="I17" s="84"/>
      <c r="J17" s="84"/>
      <c r="K17" s="84"/>
      <c r="L17" s="84"/>
      <c r="M17" s="86"/>
      <c r="N17" s="84"/>
      <c r="O17" s="84"/>
      <c r="P17" s="84" t="s">
        <v>382</v>
      </c>
      <c r="Q17" s="84"/>
      <c r="R17" s="84"/>
      <c r="S17" s="84"/>
      <c r="T17" s="84"/>
      <c r="U17" s="86"/>
      <c r="V17" s="86"/>
      <c r="W17" s="86"/>
      <c r="X17" s="84"/>
      <c r="Y17" s="84"/>
      <c r="Z17" s="84"/>
      <c r="AA17" s="84"/>
      <c r="AB17" s="84"/>
      <c r="AC17" s="84"/>
      <c r="AD17" s="84"/>
      <c r="AE17" s="84"/>
      <c r="AF17" s="84"/>
      <c r="AG17" s="84"/>
      <c r="AH17" s="138"/>
    </row>
    <row r="18" spans="1:34" s="64" customFormat="1" ht="12" customHeight="1" x14ac:dyDescent="0.2">
      <c r="A18" s="763"/>
      <c r="B18" s="91"/>
      <c r="C18" s="92"/>
      <c r="D18" s="88"/>
      <c r="E18" s="93"/>
      <c r="F18" s="94"/>
      <c r="G18" s="88"/>
      <c r="H18" s="94"/>
      <c r="I18" s="88"/>
      <c r="J18" s="94"/>
      <c r="K18" s="88"/>
      <c r="L18" s="94"/>
      <c r="M18" s="88"/>
      <c r="N18" s="94"/>
      <c r="O18" s="88"/>
      <c r="P18" s="94"/>
      <c r="Q18" s="88"/>
      <c r="R18" s="94"/>
      <c r="S18" s="88"/>
      <c r="T18" s="94"/>
      <c r="U18" s="88"/>
      <c r="V18" s="88"/>
      <c r="W18" s="88"/>
      <c r="X18" s="94"/>
      <c r="Y18" s="88"/>
      <c r="Z18" s="94"/>
      <c r="AA18" s="88"/>
      <c r="AB18" s="88"/>
      <c r="AC18" s="88"/>
      <c r="AD18" s="88"/>
      <c r="AE18" s="88"/>
      <c r="AF18" s="88"/>
      <c r="AG18" s="88"/>
      <c r="AH18" s="141"/>
    </row>
    <row r="19" spans="1:34" s="64" customFormat="1" ht="6.75" customHeight="1" x14ac:dyDescent="0.2">
      <c r="A19" s="763"/>
      <c r="B19" s="95"/>
      <c r="C19" s="69"/>
      <c r="E19" s="73"/>
      <c r="AH19" s="142"/>
    </row>
    <row r="20" spans="1:34" s="64" customFormat="1" ht="11.25" x14ac:dyDescent="0.2">
      <c r="A20" s="763"/>
      <c r="B20" s="95"/>
      <c r="C20" s="96">
        <v>2022</v>
      </c>
      <c r="E20" s="265"/>
      <c r="F20" s="112">
        <v>4519</v>
      </c>
      <c r="G20" s="112"/>
      <c r="H20" s="112">
        <v>2622</v>
      </c>
      <c r="I20" s="112"/>
      <c r="J20" s="112">
        <v>1847</v>
      </c>
      <c r="K20" s="112"/>
      <c r="L20" s="121">
        <f>F20+H20+J20</f>
        <v>8988</v>
      </c>
      <c r="M20" s="112"/>
      <c r="N20" s="112">
        <v>77588.790999999997</v>
      </c>
      <c r="O20" s="112"/>
      <c r="P20" s="112">
        <v>52411.968999999997</v>
      </c>
      <c r="Q20" s="112"/>
      <c r="R20" s="112">
        <v>60469.046000000002</v>
      </c>
      <c r="S20" s="112"/>
      <c r="T20" s="121">
        <f>N20+P20+R20</f>
        <v>190469.80599999998</v>
      </c>
      <c r="U20" s="112"/>
      <c r="V20" s="112">
        <v>107640</v>
      </c>
      <c r="W20" s="112"/>
      <c r="X20" s="112">
        <v>47387068</v>
      </c>
      <c r="Y20" s="112"/>
      <c r="Z20" s="112">
        <v>52973</v>
      </c>
      <c r="AA20" s="112"/>
      <c r="AB20" s="112">
        <v>229.41707843731075</v>
      </c>
      <c r="AC20" s="112"/>
      <c r="AD20" s="131">
        <f>X20/Z20</f>
        <v>894.55133747380739</v>
      </c>
      <c r="AE20" s="112"/>
      <c r="AF20" s="135">
        <v>74.839503648872338</v>
      </c>
      <c r="AG20" s="135">
        <v>45.707950888103944</v>
      </c>
      <c r="AH20" s="142"/>
    </row>
    <row r="21" spans="1:34" s="64" customFormat="1" ht="6.75" customHeight="1" x14ac:dyDescent="0.2">
      <c r="A21" s="763"/>
      <c r="B21" s="95"/>
      <c r="C21" s="73"/>
      <c r="E21" s="73"/>
      <c r="AH21" s="142"/>
    </row>
    <row r="22" spans="1:34" s="64" customFormat="1" ht="11.25" x14ac:dyDescent="0.2">
      <c r="A22" s="763"/>
      <c r="B22" s="98"/>
      <c r="C22" s="96">
        <v>2021</v>
      </c>
      <c r="E22" s="265"/>
      <c r="F22" s="112">
        <v>4232</v>
      </c>
      <c r="G22" s="112"/>
      <c r="H22" s="112">
        <v>2115</v>
      </c>
      <c r="I22" s="112"/>
      <c r="J22" s="112">
        <v>1647</v>
      </c>
      <c r="K22" s="112"/>
      <c r="L22" s="121">
        <f>F22+H22+J22</f>
        <v>7994</v>
      </c>
      <c r="M22" s="112"/>
      <c r="N22" s="112">
        <v>75305.149999999994</v>
      </c>
      <c r="O22" s="112"/>
      <c r="P22" s="112">
        <v>40752.89</v>
      </c>
      <c r="Q22" s="112"/>
      <c r="R22" s="112">
        <v>49995.57</v>
      </c>
      <c r="S22" s="112"/>
      <c r="T22" s="121">
        <f>N22+P22+R22</f>
        <v>166053.60999999999</v>
      </c>
      <c r="U22" s="112"/>
      <c r="V22" s="112">
        <v>85617</v>
      </c>
      <c r="W22" s="112"/>
      <c r="X22" s="112">
        <v>45347184</v>
      </c>
      <c r="Y22" s="112"/>
      <c r="Z22" s="112">
        <v>43143</v>
      </c>
      <c r="AA22" s="112"/>
      <c r="AB22" s="112">
        <v>245.58448438382408</v>
      </c>
      <c r="AC22" s="112"/>
      <c r="AD22" s="131">
        <f>X22/Z22</f>
        <v>1051.0901884430846</v>
      </c>
      <c r="AE22" s="112"/>
      <c r="AF22" s="135">
        <v>72.465656659344745</v>
      </c>
      <c r="AG22" s="135">
        <v>43.63730058584482</v>
      </c>
      <c r="AH22" s="144"/>
    </row>
    <row r="23" spans="1:34" s="64" customFormat="1" ht="6.75" customHeight="1" x14ac:dyDescent="0.2">
      <c r="A23" s="763"/>
      <c r="B23" s="95"/>
      <c r="C23" s="73"/>
      <c r="E23" s="73"/>
      <c r="AH23" s="142"/>
    </row>
    <row r="24" spans="1:34" s="64" customFormat="1" ht="11.25" x14ac:dyDescent="0.2">
      <c r="A24" s="763"/>
      <c r="B24" s="98"/>
      <c r="C24" s="96">
        <v>2020</v>
      </c>
      <c r="E24" s="265"/>
      <c r="F24" s="112">
        <v>5455</v>
      </c>
      <c r="G24" s="112"/>
      <c r="H24" s="112">
        <v>2502</v>
      </c>
      <c r="I24" s="112"/>
      <c r="J24" s="112">
        <v>1779</v>
      </c>
      <c r="K24" s="112"/>
      <c r="L24" s="121">
        <f>F24+H24+J24</f>
        <v>9736</v>
      </c>
      <c r="M24" s="112"/>
      <c r="N24" s="112">
        <v>90759</v>
      </c>
      <c r="O24" s="112"/>
      <c r="P24" s="112">
        <v>44881</v>
      </c>
      <c r="Q24" s="112"/>
      <c r="R24" s="112">
        <v>51627</v>
      </c>
      <c r="S24" s="112"/>
      <c r="T24" s="121">
        <f>N24+P24+R24</f>
        <v>187267</v>
      </c>
      <c r="U24" s="112"/>
      <c r="V24" s="112">
        <v>91013</v>
      </c>
      <c r="W24" s="112"/>
      <c r="X24" s="112">
        <v>56420718</v>
      </c>
      <c r="Y24" s="112"/>
      <c r="Z24" s="112">
        <v>43234</v>
      </c>
      <c r="AA24" s="112"/>
      <c r="AB24" s="112">
        <v>253</v>
      </c>
      <c r="AC24" s="112"/>
      <c r="AD24" s="131">
        <f>X24/Z24</f>
        <v>1305.0080492205209</v>
      </c>
      <c r="AE24" s="112"/>
      <c r="AF24" s="135">
        <v>65.8</v>
      </c>
      <c r="AG24" s="135">
        <v>40.9</v>
      </c>
      <c r="AH24" s="144"/>
    </row>
    <row r="25" spans="1:34" s="64" customFormat="1" ht="6.75" customHeight="1" x14ac:dyDescent="0.2">
      <c r="A25" s="763"/>
      <c r="B25" s="95"/>
      <c r="C25" s="73"/>
      <c r="E25" s="73"/>
      <c r="AH25" s="142"/>
    </row>
    <row r="26" spans="1:34" s="64" customFormat="1" ht="11.25" x14ac:dyDescent="0.2">
      <c r="A26" s="763"/>
      <c r="B26" s="98"/>
      <c r="C26" s="96">
        <v>2019</v>
      </c>
      <c r="E26" s="97"/>
      <c r="F26" s="30">
        <v>5994</v>
      </c>
      <c r="G26" s="24"/>
      <c r="H26" s="30">
        <v>3097</v>
      </c>
      <c r="I26" s="30"/>
      <c r="J26" s="30">
        <v>1976</v>
      </c>
      <c r="K26" s="24"/>
      <c r="L26" s="120">
        <f>F26+H26+J26</f>
        <v>11067</v>
      </c>
      <c r="M26" s="24"/>
      <c r="N26" s="24">
        <v>100256</v>
      </c>
      <c r="O26" s="24"/>
      <c r="P26" s="24">
        <v>52710</v>
      </c>
      <c r="Q26" s="24"/>
      <c r="R26" s="24">
        <v>56452</v>
      </c>
      <c r="S26" s="24"/>
      <c r="T26" s="120">
        <f>N26+P26+R26</f>
        <v>209418</v>
      </c>
      <c r="U26" s="24"/>
      <c r="V26" s="24">
        <v>95354</v>
      </c>
      <c r="W26" s="24"/>
      <c r="X26" s="48">
        <v>61227315</v>
      </c>
      <c r="Y26" s="48"/>
      <c r="Z26" s="48">
        <v>43533</v>
      </c>
      <c r="AA26" s="24"/>
      <c r="AB26" s="120">
        <v>260</v>
      </c>
      <c r="AC26" s="120"/>
      <c r="AD26" s="131">
        <f>X26/Z26</f>
        <v>1406.4575149886293</v>
      </c>
      <c r="AE26" s="120"/>
      <c r="AF26" s="131">
        <v>64.400000000000006</v>
      </c>
      <c r="AG26" s="143">
        <v>39.299999999999997</v>
      </c>
      <c r="AH26" s="144"/>
    </row>
    <row r="27" spans="1:34" s="64" customFormat="1" ht="6.75" customHeight="1" x14ac:dyDescent="0.2">
      <c r="A27" s="763"/>
      <c r="B27" s="95"/>
      <c r="C27" s="73"/>
      <c r="E27" s="73"/>
      <c r="L27" s="120"/>
      <c r="T27" s="120"/>
      <c r="AD27" s="131"/>
      <c r="AH27" s="142"/>
    </row>
    <row r="28" spans="1:34" s="64" customFormat="1" ht="11.25" x14ac:dyDescent="0.2">
      <c r="A28" s="763"/>
      <c r="B28" s="98"/>
      <c r="C28" s="96"/>
      <c r="E28" s="265"/>
      <c r="F28" s="112"/>
      <c r="G28" s="112"/>
      <c r="H28" s="112"/>
      <c r="I28" s="112"/>
      <c r="J28" s="112"/>
      <c r="K28" s="112"/>
      <c r="L28" s="120"/>
      <c r="M28" s="112"/>
      <c r="N28" s="112"/>
      <c r="O28" s="112"/>
      <c r="P28" s="112"/>
      <c r="Q28" s="112"/>
      <c r="R28" s="112"/>
      <c r="S28" s="112"/>
      <c r="T28" s="120"/>
      <c r="U28" s="112"/>
      <c r="V28" s="112"/>
      <c r="W28" s="112"/>
      <c r="X28" s="112"/>
      <c r="Y28" s="112"/>
      <c r="Z28" s="112"/>
      <c r="AA28" s="112"/>
      <c r="AB28" s="112"/>
      <c r="AC28" s="112"/>
      <c r="AD28" s="131"/>
      <c r="AE28" s="112"/>
      <c r="AF28" s="135"/>
      <c r="AG28" s="135"/>
      <c r="AH28" s="144"/>
    </row>
    <row r="29" spans="1:34" s="64" customFormat="1" ht="6.75" customHeight="1" x14ac:dyDescent="0.2">
      <c r="A29" s="763"/>
      <c r="B29" s="98"/>
      <c r="C29" s="73"/>
      <c r="E29" s="71"/>
      <c r="F29" s="112"/>
      <c r="G29" s="112"/>
      <c r="H29" s="112"/>
      <c r="I29" s="112"/>
      <c r="J29" s="112"/>
      <c r="K29" s="112"/>
      <c r="L29" s="120"/>
      <c r="M29" s="112"/>
      <c r="N29" s="112"/>
      <c r="O29" s="112"/>
      <c r="P29" s="112"/>
      <c r="Q29" s="112"/>
      <c r="R29" s="112"/>
      <c r="S29" s="112"/>
      <c r="T29" s="120"/>
      <c r="U29" s="112"/>
      <c r="V29" s="112"/>
      <c r="W29" s="112"/>
      <c r="X29" s="112"/>
      <c r="Y29" s="112"/>
      <c r="Z29" s="112"/>
      <c r="AA29" s="112"/>
      <c r="AB29" s="112"/>
      <c r="AC29" s="112"/>
      <c r="AD29" s="131"/>
      <c r="AE29" s="112"/>
      <c r="AF29" s="112"/>
      <c r="AG29" s="112"/>
      <c r="AH29" s="144"/>
    </row>
    <row r="30" spans="1:34" s="64" customFormat="1" ht="11.25" x14ac:dyDescent="0.2">
      <c r="A30" s="763"/>
      <c r="B30" s="95"/>
      <c r="C30" s="96"/>
      <c r="E30" s="265"/>
      <c r="F30" s="112"/>
      <c r="G30" s="112"/>
      <c r="H30" s="112"/>
      <c r="I30" s="112"/>
      <c r="J30" s="112"/>
      <c r="K30" s="112"/>
      <c r="L30" s="120"/>
      <c r="M30" s="112"/>
      <c r="N30" s="112"/>
      <c r="O30" s="112"/>
      <c r="P30" s="112"/>
      <c r="Q30" s="112"/>
      <c r="R30" s="112"/>
      <c r="S30" s="112"/>
      <c r="T30" s="120"/>
      <c r="U30" s="112"/>
      <c r="V30" s="112"/>
      <c r="W30" s="112"/>
      <c r="X30" s="112"/>
      <c r="Y30" s="112"/>
      <c r="Z30" s="112"/>
      <c r="AA30" s="112"/>
      <c r="AB30" s="112"/>
      <c r="AC30" s="112"/>
      <c r="AD30" s="131"/>
      <c r="AE30" s="112"/>
      <c r="AF30" s="135"/>
      <c r="AG30" s="135"/>
      <c r="AH30" s="142"/>
    </row>
    <row r="31" spans="1:34" s="64" customFormat="1" ht="6.75" customHeight="1" x14ac:dyDescent="0.2">
      <c r="A31" s="763"/>
      <c r="B31" s="102"/>
      <c r="C31" s="103"/>
      <c r="D31" s="104"/>
      <c r="E31" s="105"/>
      <c r="F31" s="106"/>
      <c r="G31" s="106"/>
      <c r="H31" s="106"/>
      <c r="I31" s="106"/>
      <c r="J31" s="106"/>
      <c r="K31" s="106"/>
      <c r="L31" s="122"/>
      <c r="M31" s="106"/>
      <c r="N31" s="106"/>
      <c r="O31" s="106"/>
      <c r="P31" s="106"/>
      <c r="Q31" s="106"/>
      <c r="R31" s="106"/>
      <c r="S31" s="106"/>
      <c r="T31" s="122"/>
      <c r="U31" s="106"/>
      <c r="V31" s="106"/>
      <c r="W31" s="106"/>
      <c r="X31" s="126"/>
      <c r="Y31" s="126"/>
      <c r="Z31" s="126"/>
      <c r="AA31" s="106"/>
      <c r="AB31" s="122"/>
      <c r="AC31" s="122"/>
      <c r="AD31" s="122"/>
      <c r="AE31" s="122"/>
      <c r="AF31" s="122"/>
      <c r="AG31" s="145"/>
      <c r="AH31" s="146"/>
    </row>
    <row r="32" spans="1:34" s="64" customFormat="1" ht="6.75" customHeight="1" x14ac:dyDescent="0.2">
      <c r="A32" s="763"/>
      <c r="B32" s="95"/>
      <c r="C32" s="73"/>
      <c r="D32" s="69"/>
      <c r="F32" s="107"/>
      <c r="G32" s="107"/>
      <c r="H32" s="107"/>
      <c r="I32" s="107"/>
      <c r="J32" s="107"/>
      <c r="K32" s="107"/>
      <c r="L32" s="123"/>
      <c r="M32" s="107"/>
      <c r="N32" s="107"/>
      <c r="O32" s="107"/>
      <c r="P32" s="107"/>
      <c r="Q32" s="107"/>
      <c r="R32" s="109"/>
      <c r="S32" s="107"/>
      <c r="T32" s="123"/>
      <c r="U32" s="107"/>
      <c r="V32" s="107"/>
      <c r="W32" s="107"/>
      <c r="X32" s="127"/>
      <c r="Y32" s="127"/>
      <c r="Z32" s="127"/>
      <c r="AA32" s="107"/>
      <c r="AB32" s="123"/>
      <c r="AC32" s="123"/>
      <c r="AD32" s="123"/>
      <c r="AE32" s="123"/>
      <c r="AF32" s="123"/>
      <c r="AG32" s="147"/>
      <c r="AH32" s="142"/>
    </row>
    <row r="33" spans="1:66" s="64" customFormat="1" ht="4.5" customHeight="1" x14ac:dyDescent="0.2">
      <c r="A33" s="763"/>
      <c r="B33" s="95"/>
      <c r="C33" s="108"/>
      <c r="E33" s="73"/>
      <c r="F33" s="109"/>
      <c r="G33" s="109"/>
      <c r="H33" s="109"/>
      <c r="I33" s="109"/>
      <c r="J33" s="109"/>
      <c r="K33" s="109"/>
      <c r="L33" s="121"/>
      <c r="M33" s="109"/>
      <c r="N33" s="109"/>
      <c r="O33" s="109"/>
      <c r="P33" s="109"/>
      <c r="Q33" s="109"/>
      <c r="R33" s="109"/>
      <c r="S33" s="109"/>
      <c r="T33" s="109"/>
      <c r="U33" s="109"/>
      <c r="V33" s="109"/>
      <c r="W33" s="109"/>
      <c r="X33" s="109"/>
      <c r="Y33" s="109"/>
      <c r="Z33" s="109"/>
      <c r="AA33" s="109"/>
      <c r="AB33" s="107"/>
      <c r="AC33" s="109"/>
      <c r="AD33" s="109"/>
      <c r="AE33" s="109"/>
      <c r="AF33" s="109"/>
      <c r="AG33" s="109"/>
      <c r="AH33" s="142"/>
    </row>
    <row r="34" spans="1:66" s="64" customFormat="1" ht="13.5" customHeight="1" x14ac:dyDescent="0.2">
      <c r="A34" s="763"/>
      <c r="B34" s="95"/>
      <c r="C34" s="99">
        <v>2023</v>
      </c>
      <c r="D34" s="110"/>
      <c r="E34" s="96" t="s">
        <v>422</v>
      </c>
      <c r="F34" s="112">
        <v>4988</v>
      </c>
      <c r="G34" s="112"/>
      <c r="H34" s="112">
        <v>2990</v>
      </c>
      <c r="I34" s="112"/>
      <c r="J34" s="112">
        <v>1948</v>
      </c>
      <c r="K34" s="112"/>
      <c r="L34" s="121">
        <f>F34+H34+J34</f>
        <v>9926</v>
      </c>
      <c r="M34" s="112"/>
      <c r="N34" s="112">
        <v>7585.3519999999999</v>
      </c>
      <c r="O34" s="112"/>
      <c r="P34" s="112">
        <v>5177.9170000000004</v>
      </c>
      <c r="Q34" s="112"/>
      <c r="R34" s="112">
        <v>5415.4759999999997</v>
      </c>
      <c r="S34" s="112"/>
      <c r="T34" s="121">
        <f>N34+P34+R34</f>
        <v>18178.744999999999</v>
      </c>
      <c r="U34" s="112"/>
      <c r="V34" s="112">
        <v>112615</v>
      </c>
      <c r="W34" s="112"/>
      <c r="X34" s="112">
        <v>4661291</v>
      </c>
      <c r="Y34" s="112"/>
      <c r="Z34" s="112">
        <v>56598</v>
      </c>
      <c r="AA34" s="112"/>
      <c r="AB34" s="112">
        <v>17.970149253731343</v>
      </c>
      <c r="AC34" s="112"/>
      <c r="AD34" s="131">
        <f>X34/Z34</f>
        <v>82.357874836566666</v>
      </c>
      <c r="AE34" s="112"/>
      <c r="AF34" s="135">
        <v>84.624791193215884</v>
      </c>
      <c r="AG34" s="135">
        <v>52.002962758460839</v>
      </c>
      <c r="AH34" s="142"/>
      <c r="AJ34" s="99"/>
      <c r="AK34" s="110"/>
      <c r="AL34" s="96"/>
      <c r="AM34" s="112"/>
      <c r="AN34" s="112"/>
      <c r="AO34" s="112"/>
      <c r="AP34" s="112"/>
      <c r="AQ34" s="112"/>
      <c r="AR34" s="112"/>
      <c r="AS34" s="121"/>
      <c r="AT34" s="112"/>
      <c r="AU34" s="112"/>
      <c r="AV34" s="112"/>
      <c r="AW34" s="112"/>
      <c r="AX34" s="112"/>
      <c r="AY34" s="112"/>
      <c r="AZ34" s="112"/>
      <c r="BA34" s="121"/>
      <c r="BB34" s="112"/>
      <c r="BC34" s="112"/>
      <c r="BD34" s="112"/>
      <c r="BE34" s="112"/>
      <c r="BF34" s="112"/>
      <c r="BG34" s="112"/>
      <c r="BH34" s="112"/>
      <c r="BI34" s="112"/>
      <c r="BJ34" s="112"/>
      <c r="BK34" s="131"/>
      <c r="BL34" s="112"/>
      <c r="BM34" s="135"/>
      <c r="BN34" s="135"/>
    </row>
    <row r="35" spans="1:66" s="64" customFormat="1" ht="6.75" customHeight="1" x14ac:dyDescent="0.2">
      <c r="A35" s="763"/>
      <c r="B35" s="95"/>
      <c r="C35" s="99"/>
      <c r="D35" s="111"/>
      <c r="E35" s="38"/>
      <c r="F35" s="112"/>
      <c r="G35" s="112"/>
      <c r="H35" s="112"/>
      <c r="I35" s="112"/>
      <c r="J35" s="112"/>
      <c r="K35" s="112"/>
      <c r="L35" s="121"/>
      <c r="M35" s="112"/>
      <c r="N35" s="112"/>
      <c r="O35" s="112"/>
      <c r="P35" s="112"/>
      <c r="Q35" s="112"/>
      <c r="R35" s="112"/>
      <c r="S35" s="112"/>
      <c r="T35" s="121"/>
      <c r="U35" s="112"/>
      <c r="V35" s="112"/>
      <c r="W35" s="112"/>
      <c r="X35" s="112"/>
      <c r="Y35" s="112"/>
      <c r="Z35" s="112"/>
      <c r="AA35" s="112"/>
      <c r="AB35" s="112"/>
      <c r="AC35" s="112"/>
      <c r="AD35" s="131"/>
      <c r="AE35" s="112"/>
      <c r="AF35" s="135"/>
      <c r="AG35" s="135"/>
      <c r="AH35" s="142"/>
      <c r="AJ35" s="99"/>
      <c r="AK35" s="111"/>
      <c r="AL35" s="38"/>
      <c r="AM35" s="112"/>
      <c r="AN35" s="112"/>
      <c r="AO35" s="112"/>
      <c r="AP35" s="112"/>
      <c r="AQ35" s="112"/>
      <c r="AR35" s="112"/>
      <c r="AS35" s="121"/>
      <c r="AT35" s="112"/>
      <c r="AU35" s="112"/>
      <c r="AV35" s="112"/>
      <c r="AW35" s="112"/>
      <c r="AX35" s="112"/>
      <c r="AY35" s="112"/>
      <c r="AZ35" s="112"/>
      <c r="BA35" s="121"/>
      <c r="BB35" s="112"/>
      <c r="BC35" s="112"/>
      <c r="BD35" s="112"/>
      <c r="BE35" s="112"/>
      <c r="BF35" s="112"/>
      <c r="BG35" s="112"/>
      <c r="BH35" s="112"/>
      <c r="BI35" s="112"/>
      <c r="BJ35" s="112"/>
      <c r="BK35" s="131"/>
      <c r="BL35" s="112"/>
      <c r="BM35" s="135"/>
      <c r="BN35" s="135"/>
    </row>
    <row r="36" spans="1:66" s="64" customFormat="1" ht="11.25" x14ac:dyDescent="0.2">
      <c r="A36" s="763"/>
      <c r="B36" s="95"/>
      <c r="C36" s="99">
        <v>2022</v>
      </c>
      <c r="D36" s="110"/>
      <c r="E36" s="96" t="s">
        <v>41</v>
      </c>
      <c r="F36" s="112">
        <v>4519</v>
      </c>
      <c r="G36" s="112"/>
      <c r="H36" s="112">
        <v>2622</v>
      </c>
      <c r="I36" s="112"/>
      <c r="J36" s="112">
        <v>1847</v>
      </c>
      <c r="K36" s="112"/>
      <c r="L36" s="121">
        <f>F36+H36+J36</f>
        <v>8988</v>
      </c>
      <c r="M36" s="112"/>
      <c r="N36" s="112">
        <v>7681.1610000000001</v>
      </c>
      <c r="O36" s="112"/>
      <c r="P36" s="112">
        <v>5943.3140000000003</v>
      </c>
      <c r="Q36" s="112"/>
      <c r="R36" s="112">
        <v>5356.1509999999998</v>
      </c>
      <c r="S36" s="112"/>
      <c r="T36" s="121">
        <f>N36+P36+R36</f>
        <v>18980.626</v>
      </c>
      <c r="U36" s="112"/>
      <c r="V36" s="112">
        <v>107640</v>
      </c>
      <c r="W36" s="112"/>
      <c r="X36" s="112">
        <v>4088110</v>
      </c>
      <c r="Y36" s="112"/>
      <c r="Z36" s="112">
        <v>52973</v>
      </c>
      <c r="AA36" s="112"/>
      <c r="AB36" s="112">
        <v>17.42608695652174</v>
      </c>
      <c r="AC36" s="112"/>
      <c r="AD36" s="131">
        <f>X36/Z36</f>
        <v>77.173465727823611</v>
      </c>
      <c r="AE36" s="112"/>
      <c r="AF36" s="135">
        <v>97.657633758339813</v>
      </c>
      <c r="AG36" s="135">
        <v>51.975886085945412</v>
      </c>
      <c r="AH36" s="142"/>
      <c r="AJ36" s="99"/>
      <c r="AK36" s="110"/>
      <c r="AL36" s="96"/>
      <c r="AM36" s="112"/>
      <c r="AN36" s="112"/>
      <c r="AO36" s="112"/>
      <c r="AP36" s="112"/>
      <c r="AQ36" s="112"/>
      <c r="AR36" s="112"/>
      <c r="AS36" s="121"/>
      <c r="AT36" s="112"/>
      <c r="AU36" s="112"/>
      <c r="AV36" s="112"/>
      <c r="AW36" s="112"/>
      <c r="AX36" s="112"/>
      <c r="AY36" s="112"/>
      <c r="AZ36" s="112"/>
      <c r="BA36" s="121"/>
      <c r="BB36" s="112"/>
      <c r="BC36" s="112"/>
      <c r="BD36" s="112"/>
      <c r="BE36" s="112"/>
      <c r="BF36" s="112"/>
      <c r="BG36" s="112"/>
      <c r="BH36" s="112"/>
      <c r="BI36" s="112"/>
      <c r="BJ36" s="112"/>
      <c r="BK36" s="131"/>
      <c r="BL36" s="112"/>
      <c r="BM36" s="135"/>
      <c r="BN36" s="135"/>
    </row>
    <row r="37" spans="1:66" s="64" customFormat="1" ht="6.75" customHeight="1" x14ac:dyDescent="0.2">
      <c r="A37" s="763"/>
      <c r="B37" s="95"/>
      <c r="C37" s="99"/>
      <c r="D37" s="111"/>
      <c r="E37" s="38"/>
      <c r="F37" s="112"/>
      <c r="G37" s="112"/>
      <c r="H37" s="112"/>
      <c r="I37" s="112"/>
      <c r="J37" s="112"/>
      <c r="K37" s="112"/>
      <c r="L37" s="121"/>
      <c r="M37" s="112"/>
      <c r="N37" s="112"/>
      <c r="O37" s="112"/>
      <c r="P37" s="112"/>
      <c r="Q37" s="112"/>
      <c r="R37" s="112"/>
      <c r="S37" s="112"/>
      <c r="T37" s="121"/>
      <c r="U37" s="112"/>
      <c r="V37" s="112"/>
      <c r="W37" s="112"/>
      <c r="X37" s="112"/>
      <c r="Y37" s="112"/>
      <c r="Z37" s="112"/>
      <c r="AA37" s="112"/>
      <c r="AB37" s="112"/>
      <c r="AC37" s="112"/>
      <c r="AD37" s="131"/>
      <c r="AE37" s="112"/>
      <c r="AF37" s="135"/>
      <c r="AG37" s="135"/>
      <c r="AH37" s="142"/>
      <c r="AJ37" s="99"/>
      <c r="AK37" s="111"/>
      <c r="AL37" s="38"/>
      <c r="AM37" s="112"/>
      <c r="AN37" s="112"/>
      <c r="AO37" s="112"/>
      <c r="AP37" s="112"/>
      <c r="AQ37" s="112"/>
      <c r="AR37" s="112"/>
      <c r="AS37" s="121"/>
      <c r="AT37" s="112"/>
      <c r="AU37" s="112"/>
      <c r="AV37" s="112"/>
      <c r="AW37" s="112"/>
      <c r="AX37" s="112"/>
      <c r="AY37" s="112"/>
      <c r="AZ37" s="112"/>
      <c r="BA37" s="121"/>
      <c r="BB37" s="112"/>
      <c r="BC37" s="112"/>
      <c r="BD37" s="112"/>
      <c r="BE37" s="112"/>
      <c r="BF37" s="112"/>
      <c r="BG37" s="112"/>
      <c r="BH37" s="112"/>
      <c r="BI37" s="112"/>
      <c r="BJ37" s="112"/>
      <c r="BK37" s="131"/>
      <c r="BL37" s="112"/>
      <c r="BM37" s="135"/>
      <c r="BN37" s="135"/>
    </row>
    <row r="38" spans="1:66" s="64" customFormat="1" ht="11.25" x14ac:dyDescent="0.2">
      <c r="A38" s="763"/>
      <c r="B38" s="98"/>
      <c r="C38" s="99"/>
      <c r="D38" s="110"/>
      <c r="E38" s="96" t="s">
        <v>419</v>
      </c>
      <c r="F38" s="112">
        <v>4504</v>
      </c>
      <c r="G38" s="112"/>
      <c r="H38" s="112">
        <v>2501</v>
      </c>
      <c r="I38" s="112"/>
      <c r="J38" s="112">
        <v>1862</v>
      </c>
      <c r="K38" s="112"/>
      <c r="L38" s="121">
        <f>F38+H38+J38</f>
        <v>8867</v>
      </c>
      <c r="M38" s="112"/>
      <c r="N38" s="112">
        <v>6258.4849999999997</v>
      </c>
      <c r="O38" s="112"/>
      <c r="P38" s="112">
        <v>4725.4089999999997</v>
      </c>
      <c r="Q38" s="112"/>
      <c r="R38" s="112">
        <v>5001.5569999999998</v>
      </c>
      <c r="S38" s="112"/>
      <c r="T38" s="121">
        <f>N38+P38+R38</f>
        <v>15985.451000000001</v>
      </c>
      <c r="U38" s="112"/>
      <c r="V38" s="112">
        <v>107641</v>
      </c>
      <c r="W38" s="112"/>
      <c r="X38" s="112">
        <v>3593452</v>
      </c>
      <c r="Y38" s="112"/>
      <c r="Z38" s="112">
        <v>52808</v>
      </c>
      <c r="AA38" s="112"/>
      <c r="AB38" s="112">
        <v>17.513043478260869</v>
      </c>
      <c r="AC38" s="112"/>
      <c r="AD38" s="131">
        <f>X38/Z38</f>
        <v>68.047492804120594</v>
      </c>
      <c r="AE38" s="112"/>
      <c r="AF38" s="135">
        <v>79.34310790276237</v>
      </c>
      <c r="AG38" s="135">
        <v>45.556656248181028</v>
      </c>
      <c r="AH38" s="142"/>
      <c r="AJ38" s="99"/>
      <c r="AK38" s="110"/>
      <c r="AL38" s="96"/>
      <c r="AM38" s="112"/>
      <c r="AN38" s="112"/>
      <c r="AO38" s="112"/>
      <c r="AP38" s="112"/>
      <c r="AQ38" s="112"/>
      <c r="AR38" s="112"/>
      <c r="AS38" s="121"/>
      <c r="AT38" s="112"/>
      <c r="AU38" s="112"/>
      <c r="AV38" s="112"/>
      <c r="AW38" s="112"/>
      <c r="AX38" s="112"/>
      <c r="AY38" s="112"/>
      <c r="AZ38" s="112"/>
      <c r="BA38" s="121"/>
      <c r="BB38" s="112"/>
      <c r="BC38" s="112"/>
      <c r="BD38" s="112"/>
      <c r="BE38" s="112"/>
      <c r="BF38" s="112"/>
      <c r="BG38" s="112"/>
      <c r="BH38" s="112"/>
      <c r="BI38" s="112"/>
      <c r="BJ38" s="112"/>
      <c r="BK38" s="131"/>
      <c r="BL38" s="112"/>
      <c r="BM38" s="135"/>
      <c r="BN38" s="135"/>
    </row>
    <row r="39" spans="1:66" s="64" customFormat="1" ht="12.75" customHeight="1" x14ac:dyDescent="0.2">
      <c r="A39" s="763"/>
      <c r="B39" s="98"/>
      <c r="C39" s="99"/>
      <c r="D39" s="111"/>
      <c r="E39" s="38"/>
      <c r="F39" s="112"/>
      <c r="G39" s="112"/>
      <c r="H39" s="112"/>
      <c r="I39" s="112"/>
      <c r="J39" s="112"/>
      <c r="K39" s="112"/>
      <c r="L39" s="112"/>
      <c r="M39" s="112"/>
      <c r="N39" s="112"/>
      <c r="O39" s="112"/>
      <c r="P39" s="112"/>
      <c r="Q39" s="112"/>
      <c r="R39" s="112"/>
      <c r="S39" s="112"/>
      <c r="T39" s="112"/>
      <c r="U39" s="112"/>
      <c r="V39" s="112"/>
      <c r="W39" s="112"/>
      <c r="X39" s="112"/>
      <c r="Y39" s="109"/>
      <c r="Z39" s="112"/>
      <c r="AA39" s="109"/>
      <c r="AB39" s="112"/>
      <c r="AC39" s="112"/>
      <c r="AD39" s="132"/>
      <c r="AE39" s="112"/>
      <c r="AF39" s="135"/>
      <c r="AG39" s="135"/>
      <c r="AH39" s="144"/>
      <c r="AJ39" s="99"/>
      <c r="AK39" s="111"/>
      <c r="AL39" s="38"/>
      <c r="AM39" s="112"/>
      <c r="AN39" s="112"/>
      <c r="AO39" s="112"/>
      <c r="AP39" s="112"/>
      <c r="AQ39" s="112"/>
      <c r="AR39" s="112"/>
      <c r="AS39" s="112"/>
      <c r="AT39" s="112"/>
      <c r="AU39" s="112"/>
      <c r="AV39" s="112"/>
      <c r="AW39" s="112"/>
      <c r="AX39" s="112"/>
      <c r="AY39" s="112"/>
      <c r="AZ39" s="112"/>
      <c r="BA39" s="112"/>
      <c r="BB39" s="112"/>
      <c r="BC39" s="112"/>
      <c r="BD39" s="112"/>
      <c r="BE39" s="112"/>
      <c r="BF39" s="109"/>
      <c r="BG39" s="112"/>
      <c r="BH39" s="109"/>
      <c r="BI39" s="112"/>
      <c r="BJ39" s="112"/>
      <c r="BK39" s="132"/>
      <c r="BL39" s="112"/>
      <c r="BM39" s="135"/>
      <c r="BN39" s="135"/>
    </row>
    <row r="40" spans="1:66" s="64" customFormat="1" ht="11.25" x14ac:dyDescent="0.2">
      <c r="A40" s="763"/>
      <c r="B40" s="98"/>
      <c r="C40" s="99">
        <v>2022</v>
      </c>
      <c r="D40" s="110"/>
      <c r="E40" s="96" t="s">
        <v>421</v>
      </c>
      <c r="F40" s="112">
        <v>4520</v>
      </c>
      <c r="G40" s="112"/>
      <c r="H40" s="112">
        <v>2239</v>
      </c>
      <c r="I40" s="112"/>
      <c r="J40" s="112">
        <v>1815</v>
      </c>
      <c r="K40" s="112"/>
      <c r="L40" s="121">
        <f>F40+H40+J40</f>
        <v>8574</v>
      </c>
      <c r="M40" s="112"/>
      <c r="N40" s="112">
        <v>7069.28</v>
      </c>
      <c r="O40" s="112"/>
      <c r="P40" s="112">
        <v>3934.65</v>
      </c>
      <c r="Q40" s="112"/>
      <c r="R40" s="112">
        <v>4806.1360000000004</v>
      </c>
      <c r="S40" s="112"/>
      <c r="T40" s="121">
        <f>N40+P40+R40</f>
        <v>15810.066000000001</v>
      </c>
      <c r="U40" s="112"/>
      <c r="V40" s="112">
        <v>100584</v>
      </c>
      <c r="W40" s="112"/>
      <c r="X40" s="112">
        <v>5416238</v>
      </c>
      <c r="Y40" s="112"/>
      <c r="Z40" s="112">
        <v>51579</v>
      </c>
      <c r="AA40" s="112"/>
      <c r="AB40" s="112">
        <v>21.05982905982906</v>
      </c>
      <c r="AC40" s="112"/>
      <c r="AD40" s="131">
        <f>X40/Z40</f>
        <v>105.00858876674616</v>
      </c>
      <c r="AE40" s="112"/>
      <c r="AF40" s="135">
        <v>74.264610389610397</v>
      </c>
      <c r="AG40" s="135">
        <v>56.8989776677968</v>
      </c>
      <c r="AH40" s="148"/>
      <c r="AJ40" s="99"/>
      <c r="AK40" s="110"/>
      <c r="AL40" s="96"/>
      <c r="AM40" s="112"/>
      <c r="AN40" s="112"/>
      <c r="AO40" s="112"/>
      <c r="AP40" s="112"/>
      <c r="AQ40" s="112"/>
      <c r="AR40" s="112"/>
      <c r="AS40" s="121"/>
      <c r="AT40" s="112"/>
      <c r="AU40" s="112"/>
      <c r="AV40" s="112"/>
      <c r="AW40" s="112"/>
      <c r="AX40" s="112"/>
      <c r="AY40" s="112"/>
      <c r="AZ40" s="112"/>
      <c r="BA40" s="121"/>
      <c r="BB40" s="112"/>
      <c r="BC40" s="112"/>
      <c r="BD40" s="112"/>
      <c r="BE40" s="112"/>
      <c r="BF40" s="112"/>
      <c r="BG40" s="112"/>
      <c r="BH40" s="112"/>
      <c r="BI40" s="112"/>
      <c r="BJ40" s="112"/>
      <c r="BK40" s="131"/>
      <c r="BL40" s="112"/>
      <c r="BM40" s="135"/>
      <c r="BN40" s="135"/>
    </row>
    <row r="41" spans="1:66" s="64" customFormat="1" ht="6.75" customHeight="1" x14ac:dyDescent="0.2">
      <c r="A41" s="763"/>
      <c r="B41" s="98"/>
      <c r="C41" s="99"/>
      <c r="D41" s="111"/>
      <c r="E41" s="38"/>
      <c r="F41" s="112"/>
      <c r="G41" s="112"/>
      <c r="H41" s="112"/>
      <c r="I41" s="112"/>
      <c r="J41" s="112"/>
      <c r="K41" s="112"/>
      <c r="L41" s="112"/>
      <c r="M41" s="112"/>
      <c r="N41" s="112"/>
      <c r="O41" s="112"/>
      <c r="P41" s="112"/>
      <c r="Q41" s="112"/>
      <c r="R41" s="112"/>
      <c r="S41" s="112"/>
      <c r="T41" s="112"/>
      <c r="U41" s="112"/>
      <c r="V41" s="112"/>
      <c r="W41" s="112"/>
      <c r="X41" s="112"/>
      <c r="Y41" s="109"/>
      <c r="Z41" s="112"/>
      <c r="AA41" s="109"/>
      <c r="AB41" s="112"/>
      <c r="AC41" s="112"/>
      <c r="AD41" s="135"/>
      <c r="AE41" s="112"/>
      <c r="AF41" s="135"/>
      <c r="AG41" s="135"/>
      <c r="AH41" s="149"/>
      <c r="AJ41" s="99"/>
      <c r="AK41" s="111"/>
      <c r="AL41" s="38"/>
      <c r="AM41" s="112"/>
      <c r="AN41" s="112"/>
      <c r="AO41" s="112"/>
      <c r="AP41" s="112"/>
      <c r="AQ41" s="112"/>
      <c r="AR41" s="112"/>
      <c r="AS41" s="112"/>
      <c r="AT41" s="112"/>
      <c r="AU41" s="112"/>
      <c r="AV41" s="112"/>
      <c r="AW41" s="112"/>
      <c r="AX41" s="112"/>
      <c r="AY41" s="112"/>
      <c r="AZ41" s="112"/>
      <c r="BA41" s="112"/>
      <c r="BB41" s="112"/>
      <c r="BC41" s="112"/>
      <c r="BD41" s="112"/>
      <c r="BE41" s="112"/>
      <c r="BF41" s="109"/>
      <c r="BG41" s="112"/>
      <c r="BH41" s="109"/>
      <c r="BI41" s="112"/>
      <c r="BJ41" s="112"/>
      <c r="BK41" s="135"/>
      <c r="BL41" s="112"/>
      <c r="BM41" s="135"/>
      <c r="BN41" s="135"/>
    </row>
    <row r="42" spans="1:66" s="64" customFormat="1" ht="11.25" x14ac:dyDescent="0.2">
      <c r="A42" s="763"/>
      <c r="B42" s="98"/>
      <c r="C42" s="99">
        <v>2021</v>
      </c>
      <c r="D42" s="110"/>
      <c r="E42" s="96" t="s">
        <v>41</v>
      </c>
      <c r="F42" s="112">
        <v>4232</v>
      </c>
      <c r="G42" s="112"/>
      <c r="H42" s="112">
        <v>2115</v>
      </c>
      <c r="I42" s="112"/>
      <c r="J42" s="112">
        <v>1647</v>
      </c>
      <c r="K42" s="112"/>
      <c r="L42" s="121">
        <f>F42+H42+J42</f>
        <v>7994</v>
      </c>
      <c r="M42" s="112"/>
      <c r="N42" s="112">
        <v>7252.067</v>
      </c>
      <c r="O42" s="112"/>
      <c r="P42" s="112">
        <v>3954.8820000000001</v>
      </c>
      <c r="Q42" s="112"/>
      <c r="R42" s="112">
        <v>4611.9080000000004</v>
      </c>
      <c r="S42" s="112"/>
      <c r="T42" s="121">
        <f>N42+P42+R42</f>
        <v>15818.857</v>
      </c>
      <c r="U42" s="112"/>
      <c r="V42" s="112">
        <v>85617</v>
      </c>
      <c r="W42" s="112"/>
      <c r="X42" s="112">
        <v>3774769</v>
      </c>
      <c r="Y42" s="112"/>
      <c r="Z42" s="112">
        <v>43143</v>
      </c>
      <c r="AA42" s="112"/>
      <c r="AB42" s="112">
        <v>20.020618556701031</v>
      </c>
      <c r="AC42" s="112"/>
      <c r="AD42" s="131">
        <f>X42/Z42</f>
        <v>87.494355978953706</v>
      </c>
      <c r="AE42" s="112"/>
      <c r="AF42" s="135">
        <v>85.593080599191282</v>
      </c>
      <c r="AG42" s="135">
        <v>44.552002520154424</v>
      </c>
      <c r="AH42" s="144"/>
      <c r="AJ42" s="99"/>
      <c r="AK42" s="110"/>
      <c r="AL42" s="96"/>
      <c r="AM42" s="112"/>
      <c r="AN42" s="112"/>
      <c r="AO42" s="112"/>
      <c r="AP42" s="112"/>
      <c r="AQ42" s="112"/>
      <c r="AR42" s="112"/>
      <c r="AS42" s="121"/>
      <c r="AT42" s="112"/>
      <c r="AU42" s="112"/>
      <c r="AV42" s="112"/>
      <c r="AW42" s="112"/>
      <c r="AX42" s="112"/>
      <c r="AY42" s="112"/>
      <c r="AZ42" s="112"/>
      <c r="BA42" s="121"/>
      <c r="BB42" s="112"/>
      <c r="BC42" s="112"/>
      <c r="BD42" s="112"/>
      <c r="BE42" s="112"/>
      <c r="BF42" s="112"/>
      <c r="BG42" s="112"/>
      <c r="BH42" s="112"/>
      <c r="BI42" s="112"/>
      <c r="BJ42" s="112"/>
      <c r="BK42" s="131"/>
      <c r="BL42" s="112"/>
      <c r="BM42" s="135"/>
      <c r="BN42" s="135"/>
    </row>
    <row r="43" spans="1:66" s="64" customFormat="1" ht="6.75" customHeight="1" x14ac:dyDescent="0.2">
      <c r="A43" s="763"/>
      <c r="B43" s="95"/>
      <c r="C43" s="99"/>
      <c r="D43" s="111"/>
      <c r="E43" s="38"/>
      <c r="F43" s="112"/>
      <c r="G43" s="112"/>
      <c r="H43" s="112"/>
      <c r="I43" s="112"/>
      <c r="J43" s="112"/>
      <c r="K43" s="112"/>
      <c r="L43" s="112"/>
      <c r="M43" s="112"/>
      <c r="N43" s="112"/>
      <c r="O43" s="112"/>
      <c r="P43" s="112"/>
      <c r="Q43" s="112"/>
      <c r="R43" s="112"/>
      <c r="S43" s="112"/>
      <c r="T43" s="112"/>
      <c r="U43" s="112"/>
      <c r="V43" s="112"/>
      <c r="W43" s="112"/>
      <c r="X43" s="112"/>
      <c r="Y43" s="109"/>
      <c r="Z43" s="112"/>
      <c r="AA43" s="109"/>
      <c r="AB43" s="112"/>
      <c r="AC43" s="112"/>
      <c r="AD43" s="135"/>
      <c r="AE43" s="112"/>
      <c r="AF43" s="135"/>
      <c r="AG43" s="135"/>
      <c r="AH43" s="149"/>
      <c r="AJ43" s="99"/>
      <c r="AK43" s="111"/>
      <c r="AL43" s="38"/>
      <c r="AM43" s="112"/>
      <c r="AN43" s="112"/>
      <c r="AO43" s="112"/>
      <c r="AP43" s="112"/>
      <c r="AQ43" s="112"/>
      <c r="AR43" s="112"/>
      <c r="AS43" s="112"/>
      <c r="AT43" s="112"/>
      <c r="AU43" s="112"/>
      <c r="AV43" s="112"/>
      <c r="AW43" s="112"/>
      <c r="AX43" s="112"/>
      <c r="AY43" s="112"/>
      <c r="AZ43" s="112"/>
      <c r="BA43" s="112"/>
      <c r="BB43" s="112"/>
      <c r="BC43" s="112"/>
      <c r="BD43" s="112"/>
      <c r="BE43" s="112"/>
      <c r="BF43" s="109"/>
      <c r="BG43" s="112"/>
      <c r="BH43" s="109"/>
      <c r="BI43" s="112"/>
      <c r="BJ43" s="112"/>
      <c r="BK43" s="135"/>
      <c r="BL43" s="112"/>
      <c r="BM43" s="135"/>
      <c r="BN43" s="135"/>
    </row>
    <row r="44" spans="1:66" s="64" customFormat="1" ht="11.25" x14ac:dyDescent="0.2">
      <c r="A44" s="763"/>
      <c r="B44" s="98"/>
      <c r="C44" s="99"/>
      <c r="D44" s="110"/>
      <c r="E44" s="96" t="s">
        <v>419</v>
      </c>
      <c r="F44" s="112">
        <v>4312</v>
      </c>
      <c r="G44" s="112"/>
      <c r="H44" s="112">
        <v>2154</v>
      </c>
      <c r="I44" s="112"/>
      <c r="J44" s="112">
        <v>1651</v>
      </c>
      <c r="K44" s="112"/>
      <c r="L44" s="121">
        <f>F44+H44+J44</f>
        <v>8117</v>
      </c>
      <c r="M44" s="112"/>
      <c r="N44" s="112">
        <v>5653.7569999999996</v>
      </c>
      <c r="O44" s="112"/>
      <c r="P44" s="112">
        <v>3489.16</v>
      </c>
      <c r="Q44" s="112"/>
      <c r="R44" s="112">
        <v>4398.5860000000002</v>
      </c>
      <c r="S44" s="112"/>
      <c r="T44" s="121">
        <f>N44+P44+R44</f>
        <v>13541.503000000001</v>
      </c>
      <c r="U44" s="112"/>
      <c r="V44" s="112">
        <v>86101</v>
      </c>
      <c r="W44" s="112"/>
      <c r="X44" s="112">
        <v>3220597</v>
      </c>
      <c r="Y44" s="112"/>
      <c r="Z44" s="112">
        <v>42644</v>
      </c>
      <c r="AA44" s="112"/>
      <c r="AB44" s="112">
        <v>18.557894736842105</v>
      </c>
      <c r="AC44" s="112"/>
      <c r="AD44" s="131">
        <f>X44/Z44</f>
        <v>75.522863708845321</v>
      </c>
      <c r="AE44" s="112"/>
      <c r="AF44" s="135">
        <v>70.652849045047816</v>
      </c>
      <c r="AG44" s="135">
        <v>40.246574742411788</v>
      </c>
      <c r="AH44" s="149"/>
      <c r="AJ44" s="99"/>
      <c r="AK44" s="110"/>
      <c r="AL44" s="96"/>
      <c r="AM44" s="112"/>
      <c r="AN44" s="112"/>
      <c r="AO44" s="112"/>
      <c r="AP44" s="112"/>
      <c r="AQ44" s="112"/>
      <c r="AR44" s="112"/>
      <c r="AS44" s="121"/>
      <c r="AT44" s="112"/>
      <c r="AU44" s="112"/>
      <c r="AV44" s="112"/>
      <c r="AW44" s="112"/>
      <c r="AX44" s="112"/>
      <c r="AY44" s="112"/>
      <c r="AZ44" s="112"/>
      <c r="BA44" s="121"/>
      <c r="BB44" s="112"/>
      <c r="BC44" s="112"/>
      <c r="BD44" s="112"/>
      <c r="BE44" s="112"/>
      <c r="BF44" s="112"/>
      <c r="BG44" s="112"/>
      <c r="BH44" s="112"/>
      <c r="BI44" s="112"/>
      <c r="BJ44" s="112"/>
      <c r="BK44" s="131"/>
      <c r="BL44" s="112"/>
      <c r="BM44" s="135"/>
      <c r="BN44" s="135"/>
    </row>
    <row r="45" spans="1:66" s="64" customFormat="1" ht="6.75" customHeight="1" x14ac:dyDescent="0.2">
      <c r="A45" s="763"/>
      <c r="B45" s="98"/>
      <c r="C45" s="113"/>
      <c r="D45" s="111"/>
      <c r="L45" s="100"/>
      <c r="AD45" s="133"/>
      <c r="AH45" s="144"/>
    </row>
    <row r="46" spans="1:66" ht="6.75" customHeight="1" x14ac:dyDescent="0.2">
      <c r="A46" s="763"/>
      <c r="B46" s="114"/>
      <c r="C46" s="115"/>
      <c r="D46" s="116"/>
      <c r="E46" s="117"/>
      <c r="F46" s="118"/>
      <c r="G46" s="118"/>
      <c r="H46" s="118"/>
      <c r="I46" s="118"/>
      <c r="J46" s="118"/>
      <c r="K46" s="118"/>
      <c r="L46" s="118"/>
      <c r="M46" s="118"/>
      <c r="N46" s="118"/>
      <c r="O46" s="118"/>
      <c r="P46" s="118"/>
      <c r="Q46" s="118"/>
      <c r="R46" s="118"/>
      <c r="S46" s="118"/>
      <c r="T46" s="118"/>
      <c r="U46" s="118"/>
      <c r="V46" s="118"/>
      <c r="W46" s="118"/>
      <c r="X46" s="118"/>
      <c r="Y46" s="118"/>
      <c r="Z46" s="118"/>
      <c r="AA46" s="118"/>
      <c r="AB46" s="545"/>
      <c r="AC46" s="118"/>
      <c r="AD46" s="118"/>
      <c r="AE46" s="118"/>
      <c r="AF46" s="118"/>
      <c r="AG46" s="118"/>
      <c r="AH46" s="150"/>
    </row>
    <row r="47" spans="1:66" ht="15" customHeight="1" x14ac:dyDescent="0.2">
      <c r="A47" s="64"/>
      <c r="B47" s="71"/>
      <c r="C47" s="111" t="s">
        <v>383</v>
      </c>
      <c r="D47" s="71"/>
      <c r="F47" s="70" t="s">
        <v>384</v>
      </c>
      <c r="G47" s="71"/>
      <c r="H47" s="71"/>
      <c r="I47" s="71"/>
      <c r="J47" s="71"/>
      <c r="K47" s="71"/>
      <c r="L47" s="71"/>
      <c r="M47" s="71"/>
      <c r="N47" s="71"/>
      <c r="O47" s="71"/>
      <c r="P47" s="71"/>
      <c r="Q47" s="71"/>
      <c r="R47" s="71"/>
      <c r="S47" s="71"/>
      <c r="T47" s="71"/>
      <c r="U47" s="71"/>
      <c r="V47" s="71"/>
      <c r="W47" s="71"/>
      <c r="X47" s="71"/>
      <c r="Y47" s="71"/>
      <c r="Z47" s="71"/>
      <c r="AA47" s="71"/>
      <c r="AB47" s="136"/>
      <c r="AC47" s="71"/>
      <c r="AD47" s="136"/>
      <c r="AE47" s="71"/>
      <c r="AF47" s="136"/>
      <c r="AG47" s="136"/>
      <c r="AH47" s="71"/>
    </row>
    <row r="48" spans="1:66" ht="11.25" customHeight="1" x14ac:dyDescent="0.2">
      <c r="A48" s="64"/>
      <c r="B48" s="71"/>
      <c r="C48" s="111"/>
      <c r="D48" s="119"/>
      <c r="F48" s="111" t="s">
        <v>385</v>
      </c>
      <c r="G48" s="71"/>
      <c r="H48" s="71"/>
      <c r="I48" s="71"/>
      <c r="J48" s="71"/>
      <c r="K48" s="71"/>
      <c r="L48" s="71"/>
      <c r="M48" s="71"/>
      <c r="N48" s="71"/>
      <c r="O48" s="71"/>
      <c r="P48" s="71"/>
      <c r="Q48" s="71"/>
      <c r="R48" s="71"/>
      <c r="S48" s="71"/>
      <c r="T48" s="71"/>
      <c r="U48" s="71"/>
      <c r="V48" s="71"/>
      <c r="W48" s="71"/>
      <c r="X48" s="71"/>
      <c r="Y48" s="71"/>
      <c r="Z48" s="71"/>
      <c r="AA48" s="71"/>
      <c r="AB48" s="136"/>
      <c r="AC48" s="71"/>
      <c r="AD48" s="136"/>
      <c r="AE48" s="71"/>
      <c r="AF48" s="136"/>
      <c r="AG48" s="136"/>
      <c r="AH48" s="71"/>
    </row>
    <row r="49" spans="30:30" ht="12" customHeight="1" x14ac:dyDescent="0.2"/>
    <row r="50" spans="30:30" x14ac:dyDescent="0.2">
      <c r="AD50" s="630"/>
    </row>
    <row r="51" spans="30:30" x14ac:dyDescent="0.2">
      <c r="AD51" s="630"/>
    </row>
  </sheetData>
  <mergeCells count="1">
    <mergeCell ref="A5:A46"/>
  </mergeCells>
  <printOptions verticalCentered="1"/>
  <pageMargins left="0.24" right="0.24" top="0.51" bottom="0.51" header="0.51" footer="0.51"/>
  <pageSetup paperSize="9" scale="9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B42"/>
  <sheetViews>
    <sheetView zoomScale="112" zoomScaleNormal="112" zoomScaleSheetLayoutView="100" workbookViewId="0"/>
  </sheetViews>
  <sheetFormatPr defaultColWidth="8.7109375" defaultRowHeight="11.25" x14ac:dyDescent="0.2"/>
  <cols>
    <col min="1" max="1" width="3.42578125" style="1" customWidth="1"/>
    <col min="2" max="2" width="1.7109375" style="1" customWidth="1"/>
    <col min="3" max="3" width="8" style="1" customWidth="1"/>
    <col min="4" max="4" width="12.7109375" style="1" customWidth="1"/>
    <col min="5" max="5" width="2.28515625" style="1" customWidth="1"/>
    <col min="6" max="6" width="6.28515625" style="1" customWidth="1"/>
    <col min="7" max="7" width="2.7109375" style="1" customWidth="1"/>
    <col min="8" max="8" width="3.28515625" style="1" customWidth="1"/>
    <col min="9" max="9" width="7.42578125" style="1" customWidth="1"/>
    <col min="10" max="10" width="2.5703125" style="1" customWidth="1"/>
    <col min="11" max="11" width="7.42578125" style="1" customWidth="1"/>
    <col min="12" max="12" width="2.5703125" style="1" customWidth="1"/>
    <col min="13" max="13" width="7.42578125" style="1" customWidth="1"/>
    <col min="14" max="14" width="4.7109375" style="1" customWidth="1"/>
    <col min="15" max="15" width="8.5703125" style="1" customWidth="1"/>
    <col min="16" max="16" width="2.5703125" style="1" customWidth="1"/>
    <col min="17" max="17" width="8.7109375" style="1" customWidth="1"/>
    <col min="18" max="18" width="2.5703125" style="1" customWidth="1"/>
    <col min="19" max="19" width="8.7109375" style="1" customWidth="1"/>
    <col min="20" max="20" width="4.7109375" style="1" customWidth="1"/>
    <col min="21" max="21" width="7.42578125" style="1" customWidth="1"/>
    <col min="22" max="22" width="2.5703125" style="1" customWidth="1"/>
    <col min="23" max="23" width="7.42578125" style="1" customWidth="1"/>
    <col min="24" max="24" width="2.5703125" style="1" customWidth="1"/>
    <col min="25" max="25" width="7.42578125" style="1" customWidth="1"/>
    <col min="26" max="26" width="3.28515625" style="1" customWidth="1"/>
    <col min="27" max="27" width="1.28515625" style="1" customWidth="1"/>
    <col min="28" max="226" width="9" style="1" customWidth="1"/>
    <col min="227" max="227" width="3.42578125" style="1" customWidth="1"/>
    <col min="228" max="228" width="0.28515625" style="1" customWidth="1"/>
    <col min="229" max="229" width="13.42578125" style="1" customWidth="1"/>
    <col min="230" max="230" width="1.28515625" style="1" customWidth="1"/>
    <col min="231" max="231" width="10" style="1" customWidth="1"/>
    <col min="232" max="232" width="10.5703125" style="1" customWidth="1"/>
    <col min="233" max="233" width="10.7109375" style="1" customWidth="1"/>
    <col min="234" max="234" width="10.28515625" style="1" customWidth="1"/>
    <col min="235" max="235" width="2.28515625" style="1" customWidth="1"/>
    <col min="236" max="236" width="9.28515625" style="1" customWidth="1"/>
    <col min="237" max="237" width="2" style="1" customWidth="1"/>
    <col min="238" max="16384" width="8.7109375" style="1"/>
  </cols>
  <sheetData>
    <row r="1" spans="1:28" ht="12" customHeight="1" x14ac:dyDescent="0.2">
      <c r="B1" s="3" t="s">
        <v>386</v>
      </c>
      <c r="C1" s="3"/>
      <c r="D1" s="3"/>
      <c r="E1" s="3"/>
      <c r="F1" s="3"/>
      <c r="G1" s="3"/>
      <c r="H1" s="3"/>
      <c r="I1" s="3"/>
      <c r="J1" s="3"/>
      <c r="K1" s="3"/>
      <c r="L1" s="3"/>
      <c r="M1" s="3"/>
      <c r="N1" s="3"/>
      <c r="O1" s="3"/>
      <c r="P1" s="3"/>
      <c r="Q1" s="3"/>
      <c r="R1" s="3"/>
      <c r="S1" s="3"/>
      <c r="T1" s="3"/>
      <c r="U1" s="3"/>
      <c r="V1" s="3"/>
      <c r="W1" s="3"/>
      <c r="X1" s="3"/>
      <c r="Y1" s="3"/>
      <c r="Z1" s="3"/>
      <c r="AA1" s="3"/>
      <c r="AB1" s="3"/>
    </row>
    <row r="2" spans="1:28" ht="12" customHeight="1" x14ac:dyDescent="0.2">
      <c r="B2" s="4" t="s">
        <v>387</v>
      </c>
      <c r="C2" s="4"/>
      <c r="D2" s="4"/>
      <c r="E2" s="4"/>
      <c r="F2" s="4"/>
      <c r="G2" s="4"/>
      <c r="H2" s="4"/>
      <c r="I2" s="4"/>
      <c r="J2" s="4"/>
      <c r="K2" s="4"/>
      <c r="L2" s="4"/>
      <c r="M2" s="4"/>
      <c r="N2" s="4"/>
      <c r="O2" s="4"/>
      <c r="P2" s="4"/>
      <c r="Q2" s="4"/>
      <c r="R2" s="4"/>
      <c r="S2" s="4"/>
      <c r="T2" s="4"/>
      <c r="U2" s="4"/>
      <c r="V2" s="4"/>
      <c r="W2" s="4"/>
      <c r="X2" s="4"/>
      <c r="Y2" s="4"/>
      <c r="Z2" s="4"/>
      <c r="AA2" s="4"/>
      <c r="AB2" s="4"/>
    </row>
    <row r="3" spans="1:28" ht="12" customHeight="1" x14ac:dyDescent="0.2"/>
    <row r="4" spans="1:28" ht="12" customHeight="1" x14ac:dyDescent="0.2">
      <c r="A4" s="765">
        <v>28</v>
      </c>
      <c r="B4" s="5"/>
      <c r="Z4" s="54"/>
      <c r="AA4" s="55"/>
    </row>
    <row r="5" spans="1:28" ht="4.5" customHeight="1" x14ac:dyDescent="0.2">
      <c r="A5" s="766"/>
      <c r="B5" s="5"/>
    </row>
    <row r="6" spans="1:28" ht="8.1" customHeight="1" x14ac:dyDescent="0.2">
      <c r="A6" s="766"/>
      <c r="B6" s="6"/>
      <c r="C6" s="7"/>
      <c r="D6" s="7"/>
      <c r="E6" s="7"/>
      <c r="F6" s="7"/>
      <c r="G6" s="7"/>
      <c r="H6" s="7"/>
      <c r="I6" s="40"/>
      <c r="J6" s="40"/>
      <c r="K6" s="40"/>
      <c r="L6" s="40"/>
      <c r="M6" s="40"/>
      <c r="N6" s="40"/>
      <c r="O6" s="40"/>
      <c r="P6" s="40"/>
      <c r="Q6" s="40"/>
      <c r="R6" s="40"/>
      <c r="S6" s="40"/>
      <c r="T6" s="40"/>
      <c r="U6" s="40"/>
      <c r="V6" s="40"/>
      <c r="W6" s="40"/>
      <c r="X6" s="40"/>
      <c r="Y6" s="40"/>
      <c r="Z6" s="56"/>
    </row>
    <row r="7" spans="1:28" ht="9" customHeight="1" x14ac:dyDescent="0.2">
      <c r="A7" s="766"/>
      <c r="B7" s="8"/>
      <c r="C7" s="9"/>
      <c r="D7" s="9"/>
      <c r="E7" s="9"/>
      <c r="F7" s="9"/>
      <c r="G7" s="9"/>
      <c r="H7" s="9"/>
      <c r="I7" s="41"/>
      <c r="J7" s="41"/>
      <c r="K7" s="41"/>
      <c r="L7" s="41"/>
      <c r="M7" s="41"/>
      <c r="N7" s="41"/>
      <c r="O7" s="41"/>
      <c r="P7" s="41"/>
      <c r="Q7" s="41"/>
      <c r="R7" s="41"/>
      <c r="S7" s="41"/>
      <c r="T7" s="41"/>
      <c r="U7" s="41"/>
      <c r="V7" s="41"/>
      <c r="W7" s="41"/>
      <c r="X7" s="41"/>
      <c r="Y7" s="41"/>
      <c r="Z7" s="57"/>
    </row>
    <row r="8" spans="1:28" ht="9.75" customHeight="1" x14ac:dyDescent="0.2">
      <c r="A8" s="766"/>
      <c r="B8" s="8"/>
      <c r="C8" s="10" t="s">
        <v>388</v>
      </c>
      <c r="D8" s="768"/>
      <c r="E8" s="11"/>
      <c r="F8" s="11" t="s">
        <v>327</v>
      </c>
      <c r="G8" s="12"/>
      <c r="H8" s="12"/>
      <c r="I8" s="41" t="s">
        <v>12</v>
      </c>
      <c r="J8" s="41"/>
      <c r="K8" s="41"/>
      <c r="L8" s="41"/>
      <c r="M8" s="41"/>
      <c r="N8" s="41"/>
      <c r="O8" s="41" t="s">
        <v>389</v>
      </c>
      <c r="P8" s="41"/>
      <c r="Q8" s="41"/>
      <c r="R8" s="41"/>
      <c r="S8" s="41"/>
      <c r="T8" s="41"/>
      <c r="U8" s="41" t="s">
        <v>390</v>
      </c>
      <c r="V8" s="41"/>
      <c r="W8" s="41"/>
      <c r="X8" s="41"/>
      <c r="Y8" s="41"/>
      <c r="Z8" s="57"/>
    </row>
    <row r="9" spans="1:28" ht="9.75" customHeight="1" x14ac:dyDescent="0.2">
      <c r="A9" s="766"/>
      <c r="B9" s="8"/>
      <c r="C9" s="13" t="s">
        <v>391</v>
      </c>
      <c r="D9" s="768"/>
      <c r="E9" s="13"/>
      <c r="F9" s="11" t="s">
        <v>392</v>
      </c>
      <c r="G9" s="14"/>
      <c r="H9" s="14"/>
      <c r="I9" s="15" t="s">
        <v>18</v>
      </c>
      <c r="J9" s="41"/>
      <c r="K9" s="41"/>
      <c r="L9" s="41"/>
      <c r="M9" s="41"/>
      <c r="N9" s="41"/>
      <c r="O9" s="42" t="s">
        <v>393</v>
      </c>
      <c r="P9" s="41"/>
      <c r="Q9" s="41"/>
      <c r="R9" s="41"/>
      <c r="S9" s="41"/>
      <c r="T9" s="41"/>
      <c r="U9" s="15" t="s">
        <v>394</v>
      </c>
      <c r="V9" s="41"/>
      <c r="W9" s="41"/>
      <c r="X9" s="41"/>
      <c r="Y9" s="41"/>
      <c r="Z9" s="57"/>
    </row>
    <row r="10" spans="1:28" ht="9.75" customHeight="1" x14ac:dyDescent="0.2">
      <c r="A10" s="766"/>
      <c r="B10" s="8"/>
      <c r="C10" s="767" t="s">
        <v>274</v>
      </c>
      <c r="D10" s="631"/>
      <c r="E10" s="13"/>
      <c r="F10" s="13" t="s">
        <v>331</v>
      </c>
      <c r="G10" s="14"/>
      <c r="H10" s="14"/>
      <c r="I10" s="769" t="s">
        <v>395</v>
      </c>
      <c r="J10" s="769"/>
      <c r="K10" s="770"/>
      <c r="L10" s="770"/>
      <c r="M10" s="41"/>
      <c r="N10" s="41"/>
      <c r="O10" s="41" t="s">
        <v>396</v>
      </c>
      <c r="P10" s="41"/>
      <c r="Q10" s="41"/>
      <c r="R10" s="41"/>
      <c r="S10" s="41"/>
      <c r="T10" s="41"/>
      <c r="U10" s="15"/>
      <c r="V10" s="41"/>
      <c r="W10" s="41"/>
      <c r="X10" s="41"/>
      <c r="Y10" s="41"/>
      <c r="Z10" s="57"/>
    </row>
    <row r="11" spans="1:28" ht="9.75" customHeight="1" x14ac:dyDescent="0.2">
      <c r="A11" s="766"/>
      <c r="B11" s="8"/>
      <c r="C11" s="767"/>
      <c r="D11" s="13"/>
      <c r="E11" s="13"/>
      <c r="F11" s="15" t="s">
        <v>397</v>
      </c>
      <c r="G11" s="14"/>
      <c r="H11" s="14"/>
      <c r="I11" s="771" t="s">
        <v>198</v>
      </c>
      <c r="J11" s="771"/>
      <c r="K11" s="771"/>
      <c r="L11" s="770"/>
      <c r="M11" s="41"/>
      <c r="N11" s="41"/>
      <c r="O11" s="15" t="s">
        <v>398</v>
      </c>
      <c r="P11" s="41"/>
      <c r="Q11" s="41"/>
      <c r="R11" s="41"/>
      <c r="S11" s="41"/>
      <c r="T11" s="41"/>
      <c r="U11" s="41"/>
      <c r="V11" s="41"/>
      <c r="W11" s="41"/>
      <c r="X11" s="41"/>
      <c r="Y11" s="41"/>
      <c r="Z11" s="57"/>
    </row>
    <row r="12" spans="1:28" ht="9.75" customHeight="1" x14ac:dyDescent="0.2">
      <c r="A12" s="766"/>
      <c r="B12" s="8"/>
      <c r="C12" s="13"/>
      <c r="D12" s="13"/>
      <c r="E12" s="13"/>
      <c r="F12" s="15"/>
      <c r="G12" s="14"/>
      <c r="H12" s="14"/>
      <c r="I12" s="15"/>
      <c r="J12" s="41"/>
      <c r="K12" s="41"/>
      <c r="L12" s="41"/>
      <c r="M12" s="41"/>
      <c r="N12" s="41"/>
      <c r="O12" s="15"/>
      <c r="P12" s="41"/>
      <c r="Q12" s="41"/>
      <c r="R12" s="41"/>
      <c r="S12" s="41"/>
      <c r="T12" s="41"/>
      <c r="U12" s="41"/>
      <c r="V12" s="41"/>
      <c r="W12" s="41"/>
      <c r="X12" s="41"/>
      <c r="Y12" s="41"/>
      <c r="Z12" s="57"/>
    </row>
    <row r="13" spans="1:28" ht="8.25" customHeight="1" x14ac:dyDescent="0.2">
      <c r="A13" s="766"/>
      <c r="B13" s="8"/>
      <c r="C13" s="9"/>
      <c r="D13" s="9"/>
      <c r="E13" s="9"/>
      <c r="F13" s="9"/>
      <c r="G13" s="9"/>
      <c r="H13" s="9"/>
      <c r="I13" s="43"/>
      <c r="J13" s="43"/>
      <c r="K13" s="43"/>
      <c r="L13" s="43"/>
      <c r="M13" s="43"/>
      <c r="N13" s="41"/>
      <c r="O13" s="43"/>
      <c r="P13" s="43"/>
      <c r="Q13" s="43"/>
      <c r="R13" s="43"/>
      <c r="S13" s="43"/>
      <c r="T13" s="41"/>
      <c r="U13" s="43"/>
      <c r="V13" s="43"/>
      <c r="W13" s="43"/>
      <c r="X13" s="43"/>
      <c r="Y13" s="43"/>
      <c r="Z13" s="57"/>
    </row>
    <row r="14" spans="1:28" ht="12.75" customHeight="1" x14ac:dyDescent="0.2">
      <c r="A14" s="766"/>
      <c r="B14" s="16"/>
      <c r="C14" s="12"/>
      <c r="D14" s="12"/>
      <c r="E14" s="12"/>
      <c r="F14" s="12"/>
      <c r="G14" s="12"/>
      <c r="H14" s="726"/>
      <c r="I14" s="721">
        <v>2023</v>
      </c>
      <c r="J14" s="721"/>
      <c r="K14" s="772">
        <v>2022</v>
      </c>
      <c r="L14" s="772"/>
      <c r="M14" s="772"/>
      <c r="N14" s="657"/>
      <c r="O14" s="657">
        <v>2023</v>
      </c>
      <c r="P14" s="657"/>
      <c r="Q14" s="764">
        <v>2022</v>
      </c>
      <c r="R14" s="764"/>
      <c r="S14" s="764"/>
      <c r="T14" s="607"/>
      <c r="U14" s="657">
        <v>2023</v>
      </c>
      <c r="V14" s="657"/>
      <c r="W14" s="764">
        <v>2022</v>
      </c>
      <c r="X14" s="764"/>
      <c r="Y14" s="764"/>
      <c r="Z14" s="58"/>
    </row>
    <row r="15" spans="1:28" ht="6.75" customHeight="1" x14ac:dyDescent="0.2">
      <c r="A15" s="766"/>
      <c r="B15" s="17"/>
      <c r="C15" s="14"/>
      <c r="D15" s="14"/>
      <c r="E15" s="14"/>
      <c r="F15" s="14"/>
      <c r="G15" s="14"/>
      <c r="H15" s="14"/>
      <c r="I15" s="41"/>
      <c r="J15" s="41"/>
      <c r="K15" s="41"/>
      <c r="L15" s="41"/>
      <c r="M15" s="41"/>
      <c r="N15" s="41"/>
      <c r="O15" s="41"/>
      <c r="P15" s="41"/>
      <c r="Q15" s="41"/>
      <c r="R15" s="41"/>
      <c r="S15" s="41"/>
      <c r="T15" s="41"/>
      <c r="U15" s="41"/>
      <c r="V15" s="41"/>
      <c r="W15" s="41"/>
      <c r="X15" s="41"/>
      <c r="Y15" s="41"/>
      <c r="Z15" s="605"/>
    </row>
    <row r="16" spans="1:28" ht="3" customHeight="1" x14ac:dyDescent="0.2">
      <c r="A16" s="766"/>
      <c r="B16" s="18"/>
      <c r="C16" s="19"/>
      <c r="D16" s="19"/>
      <c r="E16" s="19"/>
      <c r="F16" s="19"/>
      <c r="G16" s="19"/>
      <c r="H16" s="19"/>
      <c r="I16" s="44"/>
      <c r="J16" s="44"/>
      <c r="K16" s="44"/>
      <c r="L16" s="44"/>
      <c r="M16" s="44"/>
      <c r="N16" s="41"/>
      <c r="O16" s="44"/>
      <c r="P16" s="44"/>
      <c r="Q16" s="44"/>
      <c r="R16" s="44"/>
      <c r="S16" s="44"/>
      <c r="T16" s="41"/>
      <c r="U16" s="44"/>
      <c r="V16" s="44"/>
      <c r="W16" s="44"/>
      <c r="X16" s="44"/>
      <c r="Y16" s="44"/>
      <c r="Z16" s="605"/>
    </row>
    <row r="17" spans="1:27" ht="2.25" customHeight="1" x14ac:dyDescent="0.2">
      <c r="A17" s="766"/>
      <c r="B17" s="18"/>
      <c r="C17" s="19"/>
      <c r="D17" s="19"/>
      <c r="E17" s="19"/>
      <c r="F17" s="19"/>
      <c r="G17" s="19"/>
      <c r="H17" s="19"/>
      <c r="I17" s="45"/>
      <c r="J17" s="45"/>
      <c r="K17" s="45"/>
      <c r="L17" s="45"/>
      <c r="M17" s="45"/>
      <c r="N17" s="45"/>
      <c r="O17" s="45"/>
      <c r="P17" s="45"/>
      <c r="Q17" s="45"/>
      <c r="R17" s="45"/>
      <c r="S17" s="45"/>
      <c r="T17" s="45"/>
      <c r="U17" s="45"/>
      <c r="V17" s="45"/>
      <c r="W17" s="45"/>
      <c r="X17" s="45"/>
      <c r="Y17" s="45"/>
      <c r="Z17" s="606"/>
    </row>
    <row r="18" spans="1:27" ht="12.75" customHeight="1" x14ac:dyDescent="0.2">
      <c r="A18" s="766"/>
      <c r="B18" s="18"/>
      <c r="C18" s="19"/>
      <c r="D18" s="19"/>
      <c r="E18" s="19"/>
      <c r="F18" s="19"/>
      <c r="G18" s="19"/>
      <c r="H18" s="19"/>
      <c r="I18" s="323" t="s">
        <v>420</v>
      </c>
      <c r="J18" s="46"/>
      <c r="K18" s="323" t="s">
        <v>41</v>
      </c>
      <c r="L18" s="46"/>
      <c r="M18" s="323" t="s">
        <v>419</v>
      </c>
      <c r="N18" s="657"/>
      <c r="O18" s="323" t="s">
        <v>420</v>
      </c>
      <c r="P18" s="46"/>
      <c r="Q18" s="323" t="s">
        <v>41</v>
      </c>
      <c r="R18" s="46"/>
      <c r="S18" s="323" t="s">
        <v>419</v>
      </c>
      <c r="T18" s="607"/>
      <c r="U18" s="727" t="s">
        <v>420</v>
      </c>
      <c r="V18" s="46"/>
      <c r="W18" s="323" t="s">
        <v>41</v>
      </c>
      <c r="X18" s="46"/>
      <c r="Y18" s="323" t="s">
        <v>419</v>
      </c>
      <c r="Z18" s="59"/>
    </row>
    <row r="19" spans="1:27" ht="7.15" customHeight="1" x14ac:dyDescent="0.2">
      <c r="A19" s="766"/>
      <c r="B19" s="20"/>
      <c r="C19" s="21"/>
      <c r="D19" s="21"/>
      <c r="E19" s="21"/>
      <c r="F19" s="21"/>
      <c r="G19" s="21"/>
      <c r="H19" s="21"/>
      <c r="I19" s="21"/>
      <c r="J19" s="21"/>
      <c r="K19" s="21"/>
      <c r="L19" s="21"/>
      <c r="M19" s="21"/>
      <c r="N19" s="47"/>
      <c r="O19" s="21"/>
      <c r="P19" s="21"/>
      <c r="Q19" s="21"/>
      <c r="R19" s="21"/>
      <c r="S19" s="21"/>
      <c r="T19" s="21"/>
      <c r="U19" s="21"/>
      <c r="V19" s="21"/>
      <c r="W19" s="21"/>
      <c r="X19" s="21"/>
      <c r="Y19" s="21"/>
      <c r="Z19" s="60"/>
    </row>
    <row r="20" spans="1:27" ht="21.75" customHeight="1" x14ac:dyDescent="0.2">
      <c r="A20" s="766"/>
      <c r="B20" s="22"/>
      <c r="C20" s="23"/>
      <c r="Z20" s="61"/>
      <c r="AA20" s="51"/>
    </row>
    <row r="21" spans="1:27" s="611" customFormat="1" ht="21.75" customHeight="1" x14ac:dyDescent="0.2">
      <c r="A21" s="766"/>
      <c r="B21" s="609"/>
      <c r="C21" s="610" t="s">
        <v>399</v>
      </c>
      <c r="F21" s="181">
        <v>15</v>
      </c>
      <c r="G21" s="181"/>
      <c r="H21" s="181"/>
      <c r="I21" s="181">
        <v>368.93400000000003</v>
      </c>
      <c r="J21" s="181"/>
      <c r="K21" s="181">
        <v>377.52199999999999</v>
      </c>
      <c r="L21" s="181"/>
      <c r="M21" s="181">
        <v>304.55099999999999</v>
      </c>
      <c r="N21" s="181"/>
      <c r="O21" s="181">
        <v>4381</v>
      </c>
      <c r="P21" s="181"/>
      <c r="Q21" s="181">
        <v>4375</v>
      </c>
      <c r="R21" s="181"/>
      <c r="S21" s="181">
        <v>4375</v>
      </c>
      <c r="T21" s="181"/>
      <c r="U21" s="181">
        <v>20.714285714285715</v>
      </c>
      <c r="V21" s="181"/>
      <c r="W21" s="181">
        <v>20.6</v>
      </c>
      <c r="X21" s="181"/>
      <c r="Y21" s="181">
        <v>19.714285714285715</v>
      </c>
      <c r="Z21" s="635"/>
      <c r="AA21" s="612"/>
    </row>
    <row r="22" spans="1:27" s="611" customFormat="1" ht="21.75" customHeight="1" x14ac:dyDescent="0.2">
      <c r="A22" s="766"/>
      <c r="B22" s="609"/>
      <c r="C22" s="610" t="s">
        <v>400</v>
      </c>
      <c r="F22" s="181">
        <v>35</v>
      </c>
      <c r="G22" s="181"/>
      <c r="H22" s="181"/>
      <c r="I22" s="181">
        <v>768.33399999999995</v>
      </c>
      <c r="J22" s="181"/>
      <c r="K22" s="181">
        <v>711.16</v>
      </c>
      <c r="L22" s="181"/>
      <c r="M22" s="181">
        <v>563.98299999999995</v>
      </c>
      <c r="N22" s="181"/>
      <c r="O22" s="181">
        <v>9567</v>
      </c>
      <c r="P22" s="181"/>
      <c r="Q22" s="181">
        <v>9473</v>
      </c>
      <c r="R22" s="181"/>
      <c r="S22" s="181">
        <v>9561</v>
      </c>
      <c r="T22" s="181"/>
      <c r="U22" s="181">
        <v>19.826086956521738</v>
      </c>
      <c r="V22" s="181"/>
      <c r="W22" s="181">
        <v>18.904761904761905</v>
      </c>
      <c r="X22" s="181"/>
      <c r="Y22" s="181">
        <v>17.238095238095237</v>
      </c>
      <c r="Z22" s="635"/>
      <c r="AA22" s="613"/>
    </row>
    <row r="23" spans="1:27" s="611" customFormat="1" ht="21.75" customHeight="1" x14ac:dyDescent="0.2">
      <c r="A23" s="766"/>
      <c r="B23" s="609"/>
      <c r="C23" s="610" t="s">
        <v>401</v>
      </c>
      <c r="F23" s="181">
        <v>55</v>
      </c>
      <c r="G23" s="181"/>
      <c r="H23" s="181"/>
      <c r="I23" s="181">
        <v>1533.316</v>
      </c>
      <c r="J23" s="181"/>
      <c r="K23" s="181">
        <v>1171.856</v>
      </c>
      <c r="L23" s="181"/>
      <c r="M23" s="181">
        <v>1218.1959999999999</v>
      </c>
      <c r="N23" s="181"/>
      <c r="O23" s="181">
        <v>18622</v>
      </c>
      <c r="P23" s="181"/>
      <c r="Q23" s="181">
        <v>16478</v>
      </c>
      <c r="R23" s="181"/>
      <c r="S23" s="181">
        <v>16692</v>
      </c>
      <c r="T23" s="181"/>
      <c r="U23" s="181">
        <v>15.822222222222223</v>
      </c>
      <c r="V23" s="181"/>
      <c r="W23" s="181">
        <v>14.166666666666666</v>
      </c>
      <c r="X23" s="181"/>
      <c r="Y23" s="181">
        <v>16.621621621621621</v>
      </c>
      <c r="Z23" s="635"/>
      <c r="AA23" s="613"/>
    </row>
    <row r="24" spans="1:27" s="611" customFormat="1" ht="21.75" customHeight="1" x14ac:dyDescent="0.2">
      <c r="A24" s="766"/>
      <c r="B24" s="609"/>
      <c r="C24" s="610" t="s">
        <v>414</v>
      </c>
      <c r="F24" s="181">
        <v>14</v>
      </c>
      <c r="G24" s="181"/>
      <c r="H24" s="181"/>
      <c r="I24" s="181">
        <v>200.11600000000001</v>
      </c>
      <c r="J24" s="181"/>
      <c r="K24" s="181">
        <v>188.82</v>
      </c>
      <c r="L24" s="181"/>
      <c r="M24" s="181">
        <v>135.982</v>
      </c>
      <c r="N24" s="181"/>
      <c r="O24" s="181">
        <v>4540</v>
      </c>
      <c r="P24" s="181"/>
      <c r="Q24" s="181">
        <v>4464</v>
      </c>
      <c r="R24" s="181"/>
      <c r="S24" s="181">
        <v>4464</v>
      </c>
      <c r="T24" s="181"/>
      <c r="U24" s="181">
        <v>19.454545454545453</v>
      </c>
      <c r="V24" s="181"/>
      <c r="W24" s="181">
        <v>20.25</v>
      </c>
      <c r="X24" s="181"/>
      <c r="Y24" s="181">
        <v>19.5</v>
      </c>
      <c r="Z24" s="635"/>
      <c r="AA24" s="612"/>
    </row>
    <row r="25" spans="1:27" s="611" customFormat="1" ht="21.75" customHeight="1" x14ac:dyDescent="0.2">
      <c r="A25" s="766"/>
      <c r="B25" s="609"/>
      <c r="C25" s="610" t="s">
        <v>402</v>
      </c>
      <c r="F25" s="181">
        <v>18</v>
      </c>
      <c r="G25" s="181"/>
      <c r="H25" s="181"/>
      <c r="I25" s="181">
        <v>777.601</v>
      </c>
      <c r="J25" s="181"/>
      <c r="K25" s="181">
        <v>659.21100000000001</v>
      </c>
      <c r="L25" s="181"/>
      <c r="M25" s="181">
        <v>468.5</v>
      </c>
      <c r="N25" s="181"/>
      <c r="O25" s="181">
        <v>8473</v>
      </c>
      <c r="P25" s="181"/>
      <c r="Q25" s="181">
        <v>7108</v>
      </c>
      <c r="R25" s="181"/>
      <c r="S25" s="181">
        <v>7223</v>
      </c>
      <c r="T25" s="181"/>
      <c r="U25" s="181">
        <v>17.636363636363637</v>
      </c>
      <c r="V25" s="181"/>
      <c r="W25" s="181">
        <v>17.176470588235293</v>
      </c>
      <c r="X25" s="181"/>
      <c r="Y25" s="181">
        <v>16.294117647058822</v>
      </c>
      <c r="Z25" s="635"/>
      <c r="AA25" s="613"/>
    </row>
    <row r="26" spans="1:27" s="611" customFormat="1" ht="21.75" customHeight="1" x14ac:dyDescent="0.2">
      <c r="A26" s="766"/>
      <c r="B26" s="609"/>
      <c r="C26" s="610" t="s">
        <v>403</v>
      </c>
      <c r="F26" s="181">
        <v>16</v>
      </c>
      <c r="G26" s="181"/>
      <c r="H26" s="181"/>
      <c r="I26" s="181">
        <v>662.11800000000005</v>
      </c>
      <c r="J26" s="181"/>
      <c r="K26" s="181">
        <v>411.45600000000002</v>
      </c>
      <c r="L26" s="181"/>
      <c r="M26" s="181">
        <v>418.935</v>
      </c>
      <c r="N26" s="181"/>
      <c r="O26" s="181">
        <v>2639</v>
      </c>
      <c r="P26" s="181"/>
      <c r="Q26" s="181">
        <v>2630</v>
      </c>
      <c r="R26" s="181"/>
      <c r="S26" s="181">
        <v>2630</v>
      </c>
      <c r="T26" s="181"/>
      <c r="U26" s="181">
        <v>16.899999999999999</v>
      </c>
      <c r="V26" s="181"/>
      <c r="W26" s="181">
        <v>17.888888888888889</v>
      </c>
      <c r="X26" s="181"/>
      <c r="Y26" s="181">
        <v>16.111111111111111</v>
      </c>
      <c r="Z26" s="635"/>
      <c r="AA26" s="612"/>
    </row>
    <row r="27" spans="1:27" s="611" customFormat="1" ht="21.75" customHeight="1" x14ac:dyDescent="0.2">
      <c r="A27" s="766"/>
      <c r="B27" s="609"/>
      <c r="C27" s="610" t="s">
        <v>404</v>
      </c>
      <c r="F27" s="181">
        <v>9</v>
      </c>
      <c r="G27" s="181"/>
      <c r="H27" s="181"/>
      <c r="I27" s="181">
        <v>153.16300000000001</v>
      </c>
      <c r="J27" s="181"/>
      <c r="K27" s="181">
        <v>134.51599999999999</v>
      </c>
      <c r="L27" s="181"/>
      <c r="M27" s="181">
        <v>90.965999999999994</v>
      </c>
      <c r="N27" s="181"/>
      <c r="O27" s="181">
        <v>2932</v>
      </c>
      <c r="P27" s="181"/>
      <c r="Q27" s="181">
        <v>2932</v>
      </c>
      <c r="R27" s="181"/>
      <c r="S27" s="181">
        <v>2350</v>
      </c>
      <c r="T27" s="181"/>
      <c r="U27" s="181">
        <v>18.5</v>
      </c>
      <c r="V27" s="181"/>
      <c r="W27" s="181">
        <v>17</v>
      </c>
      <c r="X27" s="181"/>
      <c r="Y27" s="181">
        <v>21.333333333333332</v>
      </c>
      <c r="Z27" s="635"/>
      <c r="AA27" s="613"/>
    </row>
    <row r="28" spans="1:27" s="611" customFormat="1" ht="21.75" customHeight="1" x14ac:dyDescent="0.2">
      <c r="A28" s="766"/>
      <c r="B28" s="609"/>
      <c r="C28" s="610" t="s">
        <v>405</v>
      </c>
      <c r="F28" s="181">
        <v>7</v>
      </c>
      <c r="G28" s="181"/>
      <c r="H28" s="181"/>
      <c r="I28" s="704">
        <v>197.709</v>
      </c>
      <c r="J28" s="181"/>
      <c r="K28" s="704">
        <v>433.56900000000002</v>
      </c>
      <c r="L28" s="181"/>
      <c r="M28" s="704">
        <v>392.339</v>
      </c>
      <c r="N28" s="181"/>
      <c r="O28" s="181">
        <v>5444</v>
      </c>
      <c r="P28" s="181"/>
      <c r="Q28" s="181">
        <v>5513</v>
      </c>
      <c r="R28" s="181"/>
      <c r="S28" s="181">
        <v>5513</v>
      </c>
      <c r="T28" s="181"/>
      <c r="U28" s="181">
        <v>21</v>
      </c>
      <c r="V28" s="181"/>
      <c r="W28" s="181">
        <v>20</v>
      </c>
      <c r="X28" s="181"/>
      <c r="Y28" s="181">
        <v>19.833333333333332</v>
      </c>
      <c r="Z28" s="635"/>
      <c r="AA28" s="613"/>
    </row>
    <row r="29" spans="1:27" ht="21.75" customHeight="1" x14ac:dyDescent="0.2">
      <c r="A29" s="766"/>
      <c r="B29" s="25"/>
      <c r="C29" s="26"/>
      <c r="D29" s="26"/>
      <c r="E29" s="26"/>
      <c r="F29" s="27"/>
      <c r="G29" s="27"/>
      <c r="H29" s="27"/>
      <c r="I29" s="49"/>
      <c r="J29" s="49"/>
      <c r="K29" s="49"/>
      <c r="L29" s="49"/>
      <c r="M29" s="49"/>
      <c r="N29" s="49"/>
      <c r="O29" s="49"/>
      <c r="P29" s="49"/>
      <c r="Q29" s="49"/>
      <c r="R29" s="49"/>
      <c r="S29" s="49"/>
      <c r="T29" s="49"/>
      <c r="U29" s="49"/>
      <c r="V29" s="49"/>
      <c r="W29" s="49"/>
      <c r="X29" s="49"/>
      <c r="Y29" s="49"/>
      <c r="Z29" s="636"/>
      <c r="AA29" s="52"/>
    </row>
    <row r="30" spans="1:27" ht="10.5" customHeight="1" x14ac:dyDescent="0.2">
      <c r="A30" s="766"/>
      <c r="B30" s="28"/>
      <c r="C30" s="29"/>
      <c r="D30" s="29"/>
      <c r="E30" s="29"/>
      <c r="F30" s="608"/>
      <c r="G30" s="608"/>
      <c r="H30" s="608"/>
      <c r="I30" s="181"/>
      <c r="J30" s="181"/>
      <c r="K30" s="181"/>
      <c r="L30" s="181"/>
      <c r="M30" s="181"/>
      <c r="N30" s="181"/>
      <c r="O30" s="181"/>
      <c r="P30" s="181"/>
      <c r="Q30" s="181"/>
      <c r="R30" s="181"/>
      <c r="S30" s="181"/>
      <c r="T30" s="181"/>
      <c r="U30" s="181"/>
      <c r="V30" s="181"/>
      <c r="W30" s="181"/>
      <c r="X30" s="181"/>
      <c r="Y30" s="181"/>
      <c r="Z30" s="635"/>
      <c r="AA30" s="52"/>
    </row>
    <row r="31" spans="1:27" s="2" customFormat="1" ht="12.75" customHeight="1" x14ac:dyDescent="0.2">
      <c r="A31" s="766"/>
      <c r="B31" s="31"/>
      <c r="C31" s="32" t="s">
        <v>13</v>
      </c>
      <c r="D31" s="32"/>
      <c r="E31" s="32"/>
      <c r="F31" s="309">
        <f>SUM(F21:F30)</f>
        <v>169</v>
      </c>
      <c r="G31" s="309"/>
      <c r="H31" s="309"/>
      <c r="I31" s="309">
        <f>SUM(I21:I28)</f>
        <v>4661.2910000000002</v>
      </c>
      <c r="J31" s="309"/>
      <c r="K31" s="309">
        <f>SUM(K21:K28)</f>
        <v>4088.1100000000006</v>
      </c>
      <c r="L31" s="309"/>
      <c r="M31" s="309">
        <f>SUM(M21:M28)</f>
        <v>3593.4519999999993</v>
      </c>
      <c r="N31" s="309"/>
      <c r="O31" s="309">
        <f>SUM(O21:O28)</f>
        <v>56598</v>
      </c>
      <c r="P31" s="309"/>
      <c r="Q31" s="309">
        <f>SUM(Q21:Q28)</f>
        <v>52973</v>
      </c>
      <c r="R31" s="309"/>
      <c r="S31" s="309">
        <f>SUM(S21:S28)</f>
        <v>52808</v>
      </c>
      <c r="T31" s="309"/>
      <c r="U31" s="309">
        <v>17.970149253731343</v>
      </c>
      <c r="V31" s="309"/>
      <c r="W31" s="309">
        <v>17.42608695652174</v>
      </c>
      <c r="X31" s="309"/>
      <c r="Y31" s="309">
        <v>17.513043478260869</v>
      </c>
      <c r="Z31" s="637"/>
      <c r="AA31" s="62"/>
    </row>
    <row r="32" spans="1:27" ht="12.75" customHeight="1" x14ac:dyDescent="0.2">
      <c r="A32" s="766"/>
      <c r="B32" s="34"/>
      <c r="C32" s="35" t="s">
        <v>22</v>
      </c>
      <c r="D32" s="35"/>
      <c r="E32" s="35"/>
      <c r="F32" s="35"/>
      <c r="G32" s="35"/>
      <c r="H32" s="35"/>
      <c r="U32" s="53"/>
      <c r="V32" s="53"/>
      <c r="W32" s="53"/>
      <c r="X32" s="53"/>
      <c r="Y32" s="53"/>
      <c r="Z32" s="61"/>
      <c r="AA32" s="52"/>
    </row>
    <row r="33" spans="1:27" ht="15" customHeight="1" thickBot="1" x14ac:dyDescent="0.25">
      <c r="A33" s="766"/>
      <c r="B33" s="36"/>
      <c r="C33" s="37"/>
      <c r="D33" s="37"/>
      <c r="E33" s="37"/>
      <c r="F33" s="37"/>
      <c r="G33" s="37"/>
      <c r="H33" s="37"/>
      <c r="I33" s="50"/>
      <c r="J33" s="50"/>
      <c r="K33" s="50"/>
      <c r="L33" s="50"/>
      <c r="M33" s="50"/>
      <c r="N33" s="50"/>
      <c r="O33" s="50"/>
      <c r="P33" s="50"/>
      <c r="Q33" s="50"/>
      <c r="R33" s="50"/>
      <c r="S33" s="50"/>
      <c r="T33" s="50"/>
      <c r="U33" s="50"/>
      <c r="V33" s="50"/>
      <c r="W33" s="50"/>
      <c r="X33" s="50"/>
      <c r="Y33" s="50"/>
      <c r="Z33" s="63"/>
      <c r="AA33" s="52"/>
    </row>
    <row r="34" spans="1:27" ht="15" customHeight="1" x14ac:dyDescent="0.2">
      <c r="A34" s="766"/>
      <c r="B34" s="38" t="s">
        <v>406</v>
      </c>
      <c r="C34" s="39"/>
      <c r="D34" s="2" t="s">
        <v>407</v>
      </c>
      <c r="E34" s="2"/>
      <c r="F34" s="2"/>
      <c r="G34" s="2"/>
      <c r="H34" s="2"/>
      <c r="I34" s="51"/>
      <c r="J34" s="51"/>
      <c r="K34" s="51"/>
      <c r="L34" s="51"/>
      <c r="M34" s="51"/>
      <c r="N34" s="51"/>
      <c r="O34" s="51"/>
      <c r="P34" s="51"/>
      <c r="Q34" s="51"/>
      <c r="R34" s="51"/>
      <c r="S34" s="51"/>
      <c r="U34" s="51"/>
      <c r="V34" s="51"/>
      <c r="W34" s="51"/>
      <c r="X34" s="51"/>
      <c r="Y34" s="51"/>
      <c r="AA34" s="51"/>
    </row>
    <row r="35" spans="1:27" ht="11.25" customHeight="1" x14ac:dyDescent="0.2">
      <c r="B35" s="2"/>
      <c r="D35" s="2" t="s">
        <v>408</v>
      </c>
      <c r="E35" s="2"/>
      <c r="F35" s="2"/>
      <c r="G35" s="2"/>
      <c r="H35" s="2"/>
      <c r="I35" s="52"/>
      <c r="J35" s="52"/>
      <c r="K35" s="52"/>
      <c r="L35" s="52"/>
      <c r="M35" s="52"/>
      <c r="N35" s="52"/>
      <c r="O35" s="52"/>
      <c r="P35" s="52"/>
      <c r="Q35" s="52"/>
      <c r="R35" s="52"/>
      <c r="S35" s="52"/>
      <c r="T35" s="52"/>
      <c r="U35" s="52"/>
      <c r="V35" s="52"/>
      <c r="W35" s="52"/>
      <c r="X35" s="52"/>
      <c r="Y35" s="52"/>
      <c r="AA35" s="52"/>
    </row>
    <row r="36" spans="1:27" ht="11.25" customHeight="1" x14ac:dyDescent="0.2">
      <c r="D36" s="38" t="s">
        <v>385</v>
      </c>
    </row>
    <row r="42" spans="1:27" x14ac:dyDescent="0.2">
      <c r="K42" s="615"/>
    </row>
  </sheetData>
  <mergeCells count="8">
    <mergeCell ref="Q14:S14"/>
    <mergeCell ref="W14:Y14"/>
    <mergeCell ref="A4:A34"/>
    <mergeCell ref="C10:C11"/>
    <mergeCell ref="D8:D9"/>
    <mergeCell ref="I10:L10"/>
    <mergeCell ref="I11:L11"/>
    <mergeCell ref="K14:M14"/>
  </mergeCells>
  <printOptions horizontalCentered="1"/>
  <pageMargins left="0.24" right="0.24" top="0.51" bottom="0.51" header="0.31" footer="0.3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2022Tab 1-Perm&amp;Penaw</vt:lpstr>
      <vt:lpstr>2022Tab 2-Hakmilik</vt:lpstr>
      <vt:lpstr>2022Tab 3-Exports by Type</vt:lpstr>
      <vt:lpstr>2022Tab 4-Exports by Country</vt:lpstr>
      <vt:lpstr>2022Tab 4-Exports by Countr_2</vt:lpstr>
      <vt:lpstr>2022Tab 5-Exports by Gred</vt:lpstr>
      <vt:lpstr>2022Tab 6-Imports by Type</vt:lpstr>
      <vt:lpstr>2022Tab 7 Imports by Country</vt:lpstr>
      <vt:lpstr>2022Tab 8&amp;9_Stok</vt:lpstr>
      <vt:lpstr>2022Tab 10-Consumption</vt:lpstr>
      <vt:lpstr>2022Tab 11-Price</vt:lpstr>
      <vt:lpstr>2022Tab 12-Workers</vt:lpstr>
      <vt:lpstr>2022Tab 13-Tren</vt:lpstr>
      <vt:lpstr>2021Tab 14</vt:lpstr>
      <vt:lpstr>'2021Tab 14'!Print_Area</vt:lpstr>
      <vt:lpstr>'2022Tab 12-Workers'!Print_Area</vt:lpstr>
      <vt:lpstr>'2022Tab 13-Tren'!Print_Area</vt:lpstr>
      <vt:lpstr>'2022Tab 3-Exports by Type'!Print_Area</vt:lpstr>
      <vt:lpstr>'2022Tab 4-Exports by Countr_2'!Print_Area</vt:lpstr>
      <vt:lpstr>'2022Tab 4-Exports by Country'!Print_Area</vt:lpstr>
      <vt:lpstr>'2022Tab 6-Imports by Type'!Print_Area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BGB</dc:creator>
  <cp:lastModifiedBy>Josephin Anak Puis</cp:lastModifiedBy>
  <cp:lastPrinted>2023-03-14T01:23:34Z</cp:lastPrinted>
  <dcterms:created xsi:type="dcterms:W3CDTF">2005-10-28T08:06:39Z</dcterms:created>
  <dcterms:modified xsi:type="dcterms:W3CDTF">2023-03-14T01:23:48Z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KSOProductBuildVer">
    <vt:lpwstr>1033-10.2.0.7635</vt:lpwstr>
  </property>
</Properties>
</file>