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zihah.yusoff\Downloads\LOCK JADUAL\"/>
    </mc:Choice>
  </mc:AlternateContent>
  <xr:revisionPtr revIDLastSave="0" documentId="13_ncr:1_{29C46AF2-B6A7-4D7A-A9B2-17A89F20393C}" xr6:coauthVersionLast="36" xr6:coauthVersionMax="36" xr10:uidLastSave="{00000000-0000-0000-0000-000000000000}"/>
  <bookViews>
    <workbookView xWindow="0" yWindow="0" windowWidth="28800" windowHeight="12225" tabRatio="758" activeTab="11" xr2:uid="{00000000-000D-0000-FFFF-FFFF00000000}"/>
  </bookViews>
  <sheets>
    <sheet name="4.1 (1)" sheetId="22" r:id="rId1"/>
    <sheet name="4.1 (2)" sheetId="35" r:id="rId2"/>
    <sheet name="4.1 (3)" sheetId="36" r:id="rId3"/>
    <sheet name="4.2 Penglihatan" sheetId="25" r:id="rId4"/>
    <sheet name="4.2 Pendengaran" sheetId="37" r:id="rId5"/>
    <sheet name="4.2 Fizikal" sheetId="43" r:id="rId6"/>
    <sheet name="4.2 Pembelajaran" sheetId="42" r:id="rId7"/>
    <sheet name="4.2 Pertuturan" sheetId="41" r:id="rId8"/>
    <sheet name="4.2 Mental" sheetId="39" r:id="rId9"/>
    <sheet name="4.2 Pelbagai" sheetId="40" r:id="rId10"/>
    <sheet name="4.3" sheetId="32" r:id="rId11"/>
    <sheet name="4.3 (2)" sheetId="45" r:id="rId12"/>
  </sheets>
  <definedNames>
    <definedName name="_xlnm.Print_Area" localSheetId="0">'4.1 (1)'!$A$1:$F$40</definedName>
    <definedName name="_xlnm.Print_Area" localSheetId="1">'4.1 (2)'!$A$1:$F$34</definedName>
    <definedName name="_xlnm.Print_Area" localSheetId="2">'4.1 (3)'!$A$1:$F$34</definedName>
    <definedName name="_xlnm.Print_Area" localSheetId="5">'4.2 Fizikal'!$A$1:$M$36</definedName>
    <definedName name="_xlnm.Print_Area" localSheetId="8">'4.2 Mental'!$A$1:$M$36</definedName>
    <definedName name="_xlnm.Print_Area" localSheetId="9">'4.2 Pelbagai'!$A$1:$M$36</definedName>
    <definedName name="_xlnm.Print_Area" localSheetId="6">'4.2 Pembelajaran'!$A$1:$M$36</definedName>
    <definedName name="_xlnm.Print_Area" localSheetId="4">'4.2 Pendengaran'!$A$1:$M$36</definedName>
    <definedName name="_xlnm.Print_Area" localSheetId="3">'4.2 Penglihatan'!$A$1:$M$36</definedName>
    <definedName name="_xlnm.Print_Area" localSheetId="7">'4.2 Pertuturan'!$A$1:$M$36</definedName>
    <definedName name="_xlnm.Print_Area" localSheetId="10">'4.3'!$A$1:$F$37</definedName>
    <definedName name="_xlnm.Print_Area" localSheetId="11">'4.3 (2)'!$A$1:$F$32</definedName>
  </definedNames>
  <calcPr calcId="191029"/>
</workbook>
</file>

<file path=xl/calcChain.xml><?xml version="1.0" encoding="utf-8"?>
<calcChain xmlns="http://schemas.openxmlformats.org/spreadsheetml/2006/main">
  <c r="E10" i="32" l="1"/>
  <c r="F10" i="32"/>
  <c r="E11" i="32"/>
  <c r="F11" i="32"/>
  <c r="E12" i="32"/>
  <c r="F12" i="32"/>
  <c r="D11" i="32"/>
  <c r="D12" i="32"/>
  <c r="D10" i="32"/>
  <c r="M12" i="43"/>
  <c r="L12" i="43"/>
  <c r="K12" i="43"/>
  <c r="I12" i="43"/>
  <c r="H12" i="43"/>
  <c r="G12" i="43"/>
  <c r="E12" i="43"/>
  <c r="D12" i="43"/>
  <c r="C12" i="43"/>
  <c r="M12" i="42"/>
  <c r="L12" i="42"/>
  <c r="K12" i="42"/>
  <c r="I12" i="42"/>
  <c r="H12" i="42"/>
  <c r="G12" i="42"/>
  <c r="E12" i="42"/>
  <c r="D12" i="42"/>
  <c r="C12" i="42"/>
  <c r="M12" i="41"/>
  <c r="L12" i="41"/>
  <c r="K12" i="41"/>
  <c r="I12" i="41"/>
  <c r="H12" i="41"/>
  <c r="G12" i="41"/>
  <c r="E12" i="41"/>
  <c r="D12" i="41"/>
  <c r="C12" i="41"/>
  <c r="M12" i="40"/>
  <c r="L12" i="40"/>
  <c r="K12" i="40"/>
  <c r="I12" i="40"/>
  <c r="H12" i="40"/>
  <c r="G12" i="40"/>
  <c r="E12" i="40"/>
  <c r="D12" i="40"/>
  <c r="C12" i="40"/>
  <c r="M12" i="39"/>
  <c r="L12" i="39"/>
  <c r="K12" i="39"/>
  <c r="I12" i="39"/>
  <c r="H12" i="39"/>
  <c r="G12" i="39"/>
  <c r="E12" i="39"/>
  <c r="D12" i="39"/>
  <c r="C12" i="39"/>
  <c r="M12" i="25"/>
  <c r="L12" i="25"/>
  <c r="K12" i="25"/>
  <c r="I12" i="25"/>
  <c r="H12" i="25"/>
  <c r="G12" i="25"/>
  <c r="E12" i="25"/>
  <c r="D12" i="25"/>
  <c r="C12" i="25"/>
  <c r="M12" i="37"/>
  <c r="L12" i="37"/>
  <c r="K12" i="37"/>
  <c r="I12" i="37"/>
  <c r="H12" i="37"/>
  <c r="G12" i="37"/>
  <c r="D12" i="37"/>
  <c r="E12" i="37"/>
  <c r="C12" i="37"/>
  <c r="E13" i="22"/>
  <c r="F13" i="22"/>
  <c r="E14" i="22"/>
  <c r="F14" i="22"/>
  <c r="D14" i="22"/>
  <c r="D13" i="22"/>
  <c r="D33" i="32" l="1"/>
  <c r="D29" i="32"/>
  <c r="D25" i="32"/>
  <c r="D21" i="32"/>
  <c r="D17" i="32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D36" i="22"/>
  <c r="D32" i="22"/>
  <c r="D28" i="22"/>
  <c r="D24" i="22"/>
  <c r="F20" i="22"/>
  <c r="F15" i="22" s="1"/>
  <c r="E20" i="22"/>
  <c r="E15" i="22" s="1"/>
  <c r="D20" i="22" l="1"/>
  <c r="D15" i="22" s="1"/>
</calcChain>
</file>

<file path=xl/sharedStrings.xml><?xml version="1.0" encoding="utf-8"?>
<sst xmlns="http://schemas.openxmlformats.org/spreadsheetml/2006/main" count="335" uniqueCount="99">
  <si>
    <t>Bumiputera</t>
  </si>
  <si>
    <t xml:space="preserve">b. Sekolah Tunas Bakti   </t>
  </si>
  <si>
    <t>Sumber: Jabatan Kebajikan Masyarakat</t>
  </si>
  <si>
    <t>Source: Social Welfare Department</t>
  </si>
  <si>
    <t>b. Rumah Ehsan</t>
  </si>
  <si>
    <t>c. Desa Bina Diri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</si>
  <si>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</si>
  <si>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</si>
  <si>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</si>
  <si>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</si>
  <si>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</si>
  <si>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</si>
  <si>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</si>
  <si>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</si>
  <si>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</si>
  <si>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</si>
  <si>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</si>
  <si>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</si>
  <si>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</si>
  <si>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Bantuan alat tiruan/ alat sokongan</t>
  </si>
  <si>
    <t>Bantuan penjagaan OKU terlantar/ pesakit kronik terlantar</t>
  </si>
  <si>
    <t>Bantuan latihan perantis</t>
  </si>
  <si>
    <t>Apprenticeship training allowance</t>
  </si>
  <si>
    <t xml:space="preserve">Bantuan OKU tidak berupaya bekerja </t>
  </si>
  <si>
    <t>Bantuan kanak-kanak</t>
  </si>
  <si>
    <t>Bantuan anak pelihara</t>
  </si>
  <si>
    <t>Incentive allowance for disabled workers</t>
  </si>
  <si>
    <t xml:space="preserve">Bantuan am </t>
  </si>
  <si>
    <t>Public assistance</t>
  </si>
  <si>
    <t>Bantuan geran pelancaran</t>
  </si>
  <si>
    <t>c. Asrama akhlak</t>
  </si>
  <si>
    <t xml:space="preserve">b. Pusat Latihan Perindustrian dan Pemulihan </t>
  </si>
  <si>
    <t>c. Bengkel Daya</t>
  </si>
  <si>
    <t>Financial assistance for artificial aids/ assistive devices</t>
  </si>
  <si>
    <t>Financial assistance for carers of bed-ridden disabled/ chronical ill</t>
  </si>
  <si>
    <t>Financial assistance for person with disabilities who incapable of work</t>
  </si>
  <si>
    <t>Financial assistance for children</t>
  </si>
  <si>
    <t>Bantuan warga emas</t>
  </si>
  <si>
    <t>Financial assistance for older person</t>
  </si>
  <si>
    <t>Financial assistance for foster care children</t>
  </si>
  <si>
    <t>Elaun pekerja orang kurang upaya</t>
  </si>
  <si>
    <t>Launching grants</t>
  </si>
  <si>
    <t>Penglihatan</t>
  </si>
  <si>
    <t>Visually</t>
  </si>
  <si>
    <t>Negeri</t>
  </si>
  <si>
    <t>State</t>
  </si>
  <si>
    <t>Pendengaran</t>
  </si>
  <si>
    <t>Hearing</t>
  </si>
  <si>
    <t>Fizikal</t>
  </si>
  <si>
    <t>Physical</t>
  </si>
  <si>
    <t>Pembelajaran</t>
  </si>
  <si>
    <t>Learning disabilities</t>
  </si>
  <si>
    <t>Pertuturan</t>
  </si>
  <si>
    <t>Speech</t>
  </si>
  <si>
    <t>Mental</t>
  </si>
  <si>
    <t>Mentally</t>
  </si>
  <si>
    <t>Pelbagai</t>
  </si>
  <si>
    <t>Multiple</t>
  </si>
  <si>
    <t>Warga emas dan orang papa</t>
  </si>
  <si>
    <t xml:space="preserve">Senior citizens and destitute            </t>
  </si>
  <si>
    <t>Orang Kurang Upaya</t>
  </si>
  <si>
    <t xml:space="preserve">Person with Disabilities              </t>
  </si>
  <si>
    <t>Kanak-kanak</t>
  </si>
  <si>
    <t xml:space="preserve">Children's institutions                 </t>
  </si>
  <si>
    <t xml:space="preserve">Jumlah   
</t>
  </si>
  <si>
    <t xml:space="preserve">Total    </t>
  </si>
  <si>
    <t xml:space="preserve">Total      </t>
  </si>
  <si>
    <r>
      <t>a. Rumah kanak-kanak</t>
    </r>
    <r>
      <rPr>
        <i/>
        <sz val="10"/>
        <rFont val="Arial"/>
        <family val="2"/>
      </rPr>
      <t xml:space="preserve">                    </t>
    </r>
  </si>
  <si>
    <r>
      <t>d. Taman Seri Puteri</t>
    </r>
    <r>
      <rPr>
        <i/>
        <sz val="10"/>
        <rFont val="Arial"/>
        <family val="2"/>
      </rPr>
      <t xml:space="preserve">                 </t>
    </r>
  </si>
  <si>
    <r>
      <t xml:space="preserve">Bukan
Bumiputera
</t>
    </r>
    <r>
      <rPr>
        <i/>
        <sz val="10"/>
        <rFont val="Arial"/>
        <family val="2"/>
      </rPr>
      <t>Non-Bumiputera</t>
    </r>
  </si>
  <si>
    <r>
      <t xml:space="preserve">Jumlah   
</t>
    </r>
    <r>
      <rPr>
        <i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    </t>
    </r>
    <r>
      <rPr>
        <i/>
        <sz val="10"/>
        <rFont val="Arial"/>
        <family val="2"/>
      </rPr>
      <t xml:space="preserve">     </t>
    </r>
  </si>
  <si>
    <r>
      <t xml:space="preserve">Bukan
Bumiputera 
</t>
    </r>
    <r>
      <rPr>
        <i/>
        <sz val="10"/>
        <rFont val="Arial"/>
        <family val="2"/>
      </rPr>
      <t xml:space="preserve">Non-Bumiputera </t>
    </r>
    <r>
      <rPr>
        <b/>
        <sz val="10"/>
        <rFont val="Arial"/>
        <family val="2"/>
      </rPr>
      <t xml:space="preserve">   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</si>
  <si>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</si>
  <si>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</si>
  <si>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Skim
</t>
    </r>
    <r>
      <rPr>
        <i/>
        <sz val="10"/>
        <rFont val="Arial"/>
        <family val="2"/>
      </rPr>
      <t>Scheme</t>
    </r>
  </si>
  <si>
    <t>Jadual 4.1: Bilangan Penghuni mengikut Kumpulan Sasar, Institusi dan Kumpulan Etnik, Malaysia, 2022-2024</t>
  </si>
  <si>
    <t>Table 4.1: Number of Residents by Target Group, Institution and Ethnic Group, Malaysia, 2022-2024</t>
  </si>
  <si>
    <t>Jadual 4.1: Bilangan Penghuni mengikut Kumpulan Sasar, Institusi dan Kumpulan Etnik, Malaysia, 2022-2024 (samb.)</t>
  </si>
  <si>
    <t>Table 4.1: Number of Residents by Target Group, Institution and Ethnic Group, Malaysia, 2022-2024 (cont'd)</t>
  </si>
  <si>
    <t>Jadual 4.2: Pendaftaran Orang Kurang Upaya (OKU) mengikut Negeri, Kategori dan Kumpulan Etnik, Malaysia, 2022-2024</t>
  </si>
  <si>
    <t>Table 4.2: Registration of Persons with Disabilities by State, Category and Ethnic Group, Malaysia, 2022-2024</t>
  </si>
  <si>
    <t>Jadual 4.2: Pendaftaran Orang Kurang Upaya (OKU) mengikut Negeri, Kategori dan Kumpulan Etnik, Malaysia, 2022-2024 (samb.)</t>
  </si>
  <si>
    <t>Table 4.2: Registration of Persons with Disabilities by State, Category and Ethnic Group, Malaysia, 2022-2024 (cont'd)</t>
  </si>
  <si>
    <t>Jadual 4.3: Bilangan Penerima Bantuan Kewangan mengikut Skim dan Kumpulan Etnik, Malaysia, 2022-2024</t>
  </si>
  <si>
    <t>Table 4.3: Number of Financial Assistance Recipient by Scheme and Ethnic Group, Malaysia, 2022-2024</t>
  </si>
  <si>
    <t>Jadual 4.3: Bilangan Penerima Bantuan Kewangan mengikut Skim dan Kumpulan Etnik, Malaysia, 2022-2024 (samb.)</t>
  </si>
  <si>
    <t>Table 4.3: Number of Financial Assistance Recipient by Scheme and Ethnic Group, Malaysia, 2022-2024 (cont'd)</t>
  </si>
  <si>
    <t>W.P. Kuala Lumpur</t>
  </si>
  <si>
    <t>W.P. Labuan</t>
  </si>
  <si>
    <r>
      <t xml:space="preserve">Jumlah/ </t>
    </r>
    <r>
      <rPr>
        <i/>
        <sz val="10"/>
        <rFont val="Arial"/>
        <family val="2"/>
      </rPr>
      <t>Total</t>
    </r>
  </si>
  <si>
    <t>Nota: W.P. Kuala Lumpur termasuk W.P. Putrajaya</t>
  </si>
  <si>
    <t>Note: W.P. Kuala Lumpur includes W.P. Putrajaya</t>
  </si>
  <si>
    <t>Target Group</t>
  </si>
  <si>
    <t>Kumpulan Sasar</t>
  </si>
  <si>
    <t xml:space="preserve">a. Taman Sinar Harapan                 </t>
  </si>
  <si>
    <t xml:space="preserve">a. Rumah Seri Kenangan               </t>
  </si>
  <si>
    <t xml:space="preserve">Bumiputera
</t>
  </si>
  <si>
    <t>Non-Bumiputera</t>
  </si>
  <si>
    <t>Bukan
Bumiputera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</si>
</sst>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_)"/>
    <numFmt numFmtId="167" formatCode="General_)"/>
    <numFmt numFmtId="168" formatCode="0.0"/>
    <numFmt numFmtId="169" formatCode="_(* #,##0.0_);_(* \(#,##0.0\);_(* &quot;-&quot;??_);_(@_)"/>
    <numFmt numFmtId="170" formatCode="_-* #,##0_-;\-* #,##0_-;_-* &quot;-&quot;??_-;_-@_-"/>
    <numFmt numFmtId="171" formatCode="0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2"/>
      <name val="Helv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879632"/>
      </top>
      <bottom/>
      <diagonal/>
    </border>
    <border>
      <left/>
      <right/>
      <top/>
      <bottom style="medium">
        <color rgb="FF879632"/>
      </bottom>
      <diagonal/>
    </border>
    <border>
      <left/>
      <right/>
      <top/>
      <bottom style="thin">
        <color rgb="FF879632"/>
      </bottom>
      <diagonal/>
    </border>
    <border>
      <left/>
      <right/>
      <top style="thin">
        <color rgb="FF879632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166" fontId="10" fillId="0" borderId="0"/>
    <xf numFmtId="0" fontId="2" fillId="0" borderId="0"/>
    <xf numFmtId="167" fontId="6" fillId="0" borderId="0"/>
    <xf numFmtId="43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2" borderId="0" xfId="8" applyFont="1" applyFill="1" applyBorder="1"/>
    <xf numFmtId="0" fontId="8" fillId="0" borderId="0" xfId="0" applyFont="1" applyAlignment="1">
      <alignment vertical="center"/>
    </xf>
    <xf numFmtId="0" fontId="2" fillId="2" borderId="0" xfId="8" applyFont="1" applyFill="1" applyBorder="1" applyAlignment="1">
      <alignment horizontal="right"/>
    </xf>
    <xf numFmtId="0" fontId="3" fillId="2" borderId="0" xfId="7" applyNumberFormat="1" applyFont="1" applyFill="1" applyBorder="1" applyAlignment="1">
      <alignment vertical="center" textRotation="180"/>
    </xf>
    <xf numFmtId="166" fontId="1" fillId="2" borderId="0" xfId="4" applyFont="1" applyFill="1" applyBorder="1"/>
    <xf numFmtId="166" fontId="1" fillId="2" borderId="0" xfId="4" applyFont="1" applyFill="1" applyBorder="1" applyAlignment="1">
      <alignment horizontal="left"/>
    </xf>
    <xf numFmtId="166" fontId="12" fillId="2" borderId="0" xfId="4" applyFont="1" applyFill="1" applyBorder="1"/>
    <xf numFmtId="0" fontId="12" fillId="2" borderId="0" xfId="7" applyNumberFormat="1" applyFont="1" applyFill="1" applyBorder="1" applyAlignment="1">
      <alignment vertical="center" textRotation="180"/>
    </xf>
    <xf numFmtId="166" fontId="12" fillId="2" borderId="0" xfId="4" applyFont="1" applyFill="1" applyBorder="1" applyAlignment="1">
      <alignment horizontal="left"/>
    </xf>
    <xf numFmtId="0" fontId="2" fillId="2" borderId="0" xfId="7" applyNumberFormat="1" applyFont="1" applyFill="1" applyBorder="1" applyAlignment="1">
      <alignment vertical="center" textRotation="180"/>
    </xf>
    <xf numFmtId="166" fontId="11" fillId="2" borderId="0" xfId="4" applyFont="1" applyFill="1" applyBorder="1"/>
    <xf numFmtId="166" fontId="3" fillId="0" borderId="0" xfId="4" applyFont="1" applyFill="1" applyBorder="1" applyAlignment="1">
      <alignment vertical="top"/>
    </xf>
    <xf numFmtId="166" fontId="3" fillId="0" borderId="0" xfId="4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66" fontId="3" fillId="0" borderId="0" xfId="4" applyFont="1" applyFill="1" applyBorder="1" applyAlignment="1"/>
    <xf numFmtId="0" fontId="5" fillId="0" borderId="0" xfId="0" applyFont="1" applyFill="1" applyBorder="1" applyAlignment="1">
      <alignment horizontal="center" vertical="top"/>
    </xf>
    <xf numFmtId="166" fontId="3" fillId="0" borderId="0" xfId="4" applyFont="1" applyFill="1" applyBorder="1"/>
    <xf numFmtId="168" fontId="4" fillId="0" borderId="0" xfId="0" applyNumberFormat="1" applyFont="1" applyFill="1" applyAlignment="1">
      <alignment vertical="center"/>
    </xf>
    <xf numFmtId="169" fontId="4" fillId="0" borderId="0" xfId="7" applyNumberFormat="1" applyFont="1" applyFill="1" applyAlignment="1">
      <alignment vertical="center"/>
    </xf>
    <xf numFmtId="168" fontId="3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169" fontId="3" fillId="0" borderId="0" xfId="7" applyNumberFormat="1" applyFont="1" applyFill="1" applyAlignment="1">
      <alignment vertical="center"/>
    </xf>
    <xf numFmtId="166" fontId="12" fillId="0" borderId="0" xfId="4" applyFont="1" applyFill="1" applyBorder="1"/>
    <xf numFmtId="166" fontId="11" fillId="0" borderId="0" xfId="4" applyFont="1" applyFill="1" applyBorder="1"/>
    <xf numFmtId="168" fontId="2" fillId="0" borderId="0" xfId="0" applyNumberFormat="1" applyFont="1" applyFill="1" applyAlignment="1">
      <alignment vertical="center"/>
    </xf>
    <xf numFmtId="169" fontId="2" fillId="0" borderId="0" xfId="7" applyNumberFormat="1" applyFont="1" applyFill="1" applyAlignment="1">
      <alignment vertical="center"/>
    </xf>
    <xf numFmtId="166" fontId="2" fillId="0" borderId="0" xfId="4" applyFont="1" applyFill="1" applyBorder="1" applyAlignment="1">
      <alignment vertical="center"/>
    </xf>
    <xf numFmtId="0" fontId="11" fillId="0" borderId="0" xfId="8" applyNumberFormat="1" applyFont="1" applyFill="1" applyBorder="1"/>
    <xf numFmtId="0" fontId="11" fillId="0" borderId="0" xfId="8" applyNumberFormat="1" applyFont="1" applyFill="1" applyBorder="1" applyAlignment="1">
      <alignment horizontal="right"/>
    </xf>
    <xf numFmtId="0" fontId="8" fillId="0" borderId="0" xfId="0" applyFont="1" applyFill="1" applyAlignment="1">
      <alignment vertical="top"/>
    </xf>
    <xf numFmtId="0" fontId="2" fillId="0" borderId="0" xfId="8" applyFont="1" applyFill="1" applyBorder="1"/>
    <xf numFmtId="0" fontId="2" fillId="0" borderId="0" xfId="8" applyFont="1" applyFill="1" applyBorder="1" applyAlignment="1">
      <alignment horizontal="right"/>
    </xf>
    <xf numFmtId="0" fontId="2" fillId="0" borderId="0" xfId="7" applyNumberFormat="1" applyFont="1" applyFill="1" applyBorder="1" applyAlignment="1">
      <alignment vertical="center" textRotation="180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166" fontId="2" fillId="0" borderId="0" xfId="4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indent="1"/>
    </xf>
    <xf numFmtId="0" fontId="8" fillId="0" borderId="0" xfId="0" applyFont="1" applyFill="1" applyBorder="1" applyAlignment="1">
      <alignment horizontal="left" vertical="top" inden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6" fontId="7" fillId="0" borderId="0" xfId="4" applyFont="1" applyFill="1" applyBorder="1" applyAlignment="1">
      <alignment vertical="top" wrapText="1"/>
    </xf>
    <xf numFmtId="166" fontId="8" fillId="0" borderId="0" xfId="4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 wrapText="1"/>
    </xf>
    <xf numFmtId="165" fontId="2" fillId="0" borderId="0" xfId="7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indent="1"/>
    </xf>
    <xf numFmtId="166" fontId="7" fillId="0" borderId="0" xfId="4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vertical="center" indent="4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indent="1"/>
    </xf>
    <xf numFmtId="165" fontId="2" fillId="0" borderId="0" xfId="7" applyNumberFormat="1" applyFont="1" applyFill="1" applyBorder="1" applyAlignment="1">
      <alignment horizontal="right" wrapText="1"/>
    </xf>
    <xf numFmtId="166" fontId="11" fillId="2" borderId="0" xfId="4" applyFont="1" applyFill="1" applyBorder="1" applyAlignment="1">
      <alignment horizontal="right"/>
    </xf>
    <xf numFmtId="0" fontId="7" fillId="0" borderId="0" xfId="5" applyFont="1" applyFill="1" applyBorder="1" applyAlignment="1">
      <alignment vertical="center"/>
    </xf>
    <xf numFmtId="0" fontId="7" fillId="0" borderId="0" xfId="5" applyFont="1" applyFill="1" applyBorder="1" applyAlignment="1"/>
    <xf numFmtId="0" fontId="7" fillId="0" borderId="0" xfId="5" applyFont="1" applyFill="1" applyBorder="1" applyAlignment="1">
      <alignment horizontal="left" vertical="center" indent="1"/>
    </xf>
    <xf numFmtId="0" fontId="8" fillId="0" borderId="0" xfId="5" applyFont="1" applyFill="1" applyBorder="1" applyAlignment="1">
      <alignment vertical="top"/>
    </xf>
    <xf numFmtId="0" fontId="2" fillId="0" borderId="0" xfId="8" applyFont="1" applyFill="1" applyBorder="1" applyAlignment="1">
      <alignment horizontal="left"/>
    </xf>
    <xf numFmtId="0" fontId="2" fillId="0" borderId="0" xfId="8" applyFont="1" applyFill="1" applyBorder="1" applyAlignment="1">
      <alignment horizontal="left" wrapText="1"/>
    </xf>
    <xf numFmtId="0" fontId="7" fillId="0" borderId="0" xfId="8" applyFont="1" applyFill="1" applyBorder="1" applyAlignment="1">
      <alignment horizontal="right" wrapText="1"/>
    </xf>
    <xf numFmtId="0" fontId="7" fillId="0" borderId="0" xfId="5" applyFont="1" applyFill="1" applyBorder="1" applyAlignment="1">
      <alignment vertical="top"/>
    </xf>
    <xf numFmtId="0" fontId="8" fillId="0" borderId="0" xfId="8" applyFont="1" applyFill="1" applyBorder="1" applyAlignment="1">
      <alignment horizontal="right" vertical="top" wrapText="1"/>
    </xf>
    <xf numFmtId="0" fontId="8" fillId="0" borderId="0" xfId="8" applyFont="1" applyFill="1" applyBorder="1" applyAlignment="1">
      <alignment horizontal="right" vertical="top"/>
    </xf>
    <xf numFmtId="0" fontId="8" fillId="0" borderId="0" xfId="8" applyFont="1" applyFill="1" applyBorder="1" applyAlignment="1">
      <alignment horizontal="left" vertical="top" wrapText="1"/>
    </xf>
    <xf numFmtId="3" fontId="13" fillId="0" borderId="0" xfId="3" applyNumberFormat="1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 wrapText="1" indent="1"/>
    </xf>
    <xf numFmtId="3" fontId="2" fillId="0" borderId="0" xfId="3" applyNumberFormat="1" applyFont="1" applyFill="1" applyBorder="1" applyAlignment="1">
      <alignment horizontal="right" vertical="center" wrapText="1"/>
    </xf>
    <xf numFmtId="3" fontId="2" fillId="0" borderId="0" xfId="8" applyNumberFormat="1" applyFont="1" applyFill="1" applyBorder="1" applyAlignment="1">
      <alignment horizontal="right" vertical="center" wrapText="1"/>
    </xf>
    <xf numFmtId="0" fontId="9" fillId="2" borderId="0" xfId="8" applyFont="1" applyFill="1"/>
    <xf numFmtId="0" fontId="11" fillId="2" borderId="0" xfId="8" applyNumberFormat="1" applyFont="1" applyFill="1" applyBorder="1"/>
    <xf numFmtId="0" fontId="11" fillId="2" borderId="0" xfId="8" applyNumberFormat="1" applyFont="1" applyFill="1" applyBorder="1" applyAlignment="1">
      <alignment horizontal="right"/>
    </xf>
    <xf numFmtId="166" fontId="11" fillId="0" borderId="0" xfId="4" applyFont="1" applyFill="1" applyBorder="1" applyAlignment="1">
      <alignment horizontal="right"/>
    </xf>
    <xf numFmtId="166" fontId="7" fillId="0" borderId="0" xfId="4" applyFont="1" applyFill="1" applyBorder="1" applyAlignment="1"/>
    <xf numFmtId="166" fontId="8" fillId="0" borderId="0" xfId="4" applyFont="1" applyFill="1" applyBorder="1" applyAlignment="1">
      <alignment vertical="top" wrapText="1"/>
    </xf>
    <xf numFmtId="165" fontId="7" fillId="0" borderId="0" xfId="7" applyNumberFormat="1" applyFont="1" applyFill="1" applyBorder="1" applyAlignment="1">
      <alignment horizontal="right" wrapText="1"/>
    </xf>
    <xf numFmtId="166" fontId="7" fillId="0" borderId="0" xfId="4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3"/>
    </xf>
    <xf numFmtId="0" fontId="7" fillId="0" borderId="0" xfId="8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right" vertical="top" wrapText="1"/>
    </xf>
    <xf numFmtId="170" fontId="7" fillId="0" borderId="0" xfId="7" applyNumberFormat="1" applyFont="1" applyFill="1" applyBorder="1" applyAlignment="1">
      <alignment horizontal="right" wrapText="1"/>
    </xf>
    <xf numFmtId="170" fontId="2" fillId="0" borderId="0" xfId="7" applyNumberFormat="1" applyFont="1" applyFill="1" applyBorder="1" applyAlignment="1">
      <alignment horizontal="right" wrapText="1"/>
    </xf>
    <xf numFmtId="170" fontId="2" fillId="0" borderId="0" xfId="7" applyNumberFormat="1" applyFont="1" applyFill="1" applyBorder="1" applyAlignment="1">
      <alignment horizontal="right" vertical="center" wrapText="1"/>
    </xf>
    <xf numFmtId="171" fontId="14" fillId="0" borderId="0" xfId="4" applyNumberFormat="1" applyFont="1" applyFill="1" applyBorder="1"/>
    <xf numFmtId="171" fontId="14" fillId="0" borderId="0" xfId="4" applyNumberFormat="1" applyFont="1" applyFill="1" applyBorder="1" applyAlignment="1">
      <alignment vertical="center"/>
    </xf>
    <xf numFmtId="171" fontId="2" fillId="0" borderId="0" xfId="4" applyNumberFormat="1" applyFont="1" applyFill="1" applyBorder="1" applyAlignment="1">
      <alignment vertical="center"/>
    </xf>
    <xf numFmtId="166" fontId="7" fillId="0" borderId="1" xfId="4" applyFont="1" applyFill="1" applyBorder="1" applyAlignment="1">
      <alignment horizontal="left" vertical="top"/>
    </xf>
    <xf numFmtId="166" fontId="2" fillId="0" borderId="1" xfId="4" applyFont="1" applyFill="1" applyBorder="1" applyAlignment="1">
      <alignment vertical="top"/>
    </xf>
    <xf numFmtId="0" fontId="7" fillId="0" borderId="2" xfId="0" applyFont="1" applyFill="1" applyBorder="1" applyAlignment="1">
      <alignment vertical="center" wrapText="1"/>
    </xf>
    <xf numFmtId="166" fontId="8" fillId="0" borderId="2" xfId="4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 wrapText="1"/>
    </xf>
    <xf numFmtId="166" fontId="11" fillId="0" borderId="2" xfId="4" applyFont="1" applyFill="1" applyBorder="1"/>
    <xf numFmtId="166" fontId="7" fillId="0" borderId="3" xfId="4" applyFont="1" applyFill="1" applyBorder="1" applyAlignment="1">
      <alignment horizontal="left" vertical="center" wrapText="1"/>
    </xf>
    <xf numFmtId="170" fontId="2" fillId="0" borderId="3" xfId="7" applyNumberFormat="1" applyFont="1" applyFill="1" applyBorder="1" applyAlignment="1">
      <alignment horizontal="right" wrapText="1"/>
    </xf>
    <xf numFmtId="166" fontId="2" fillId="0" borderId="0" xfId="4" applyFont="1" applyFill="1" applyBorder="1" applyAlignment="1">
      <alignment horizontal="right" vertical="top"/>
    </xf>
    <xf numFmtId="0" fontId="8" fillId="0" borderId="0" xfId="8" applyFont="1" applyFill="1" applyBorder="1" applyAlignment="1">
      <alignment horizontal="center" vertical="top"/>
    </xf>
    <xf numFmtId="0" fontId="7" fillId="0" borderId="1" xfId="5" applyFont="1" applyFill="1" applyBorder="1" applyAlignment="1">
      <alignment vertical="center"/>
    </xf>
    <xf numFmtId="0" fontId="7" fillId="0" borderId="2" xfId="5" applyFont="1" applyFill="1" applyBorder="1" applyAlignment="1">
      <alignment vertical="top"/>
    </xf>
    <xf numFmtId="0" fontId="7" fillId="0" borderId="2" xfId="8" applyFont="1" applyFill="1" applyBorder="1" applyAlignment="1">
      <alignment horizontal="right" vertical="top" wrapText="1"/>
    </xf>
    <xf numFmtId="0" fontId="8" fillId="0" borderId="2" xfId="8" applyFont="1" applyFill="1" applyBorder="1" applyAlignment="1">
      <alignment horizontal="left" vertical="top" wrapText="1"/>
    </xf>
    <xf numFmtId="0" fontId="11" fillId="0" borderId="2" xfId="8" applyNumberFormat="1" applyFont="1" applyFill="1" applyBorder="1"/>
    <xf numFmtId="0" fontId="11" fillId="0" borderId="2" xfId="8" applyNumberFormat="1" applyFont="1" applyFill="1" applyBorder="1" applyAlignment="1">
      <alignment horizontal="right"/>
    </xf>
    <xf numFmtId="0" fontId="2" fillId="0" borderId="4" xfId="8" applyFont="1" applyFill="1" applyBorder="1" applyAlignment="1">
      <alignment horizontal="left" vertical="center" wrapText="1"/>
    </xf>
    <xf numFmtId="0" fontId="7" fillId="0" borderId="4" xfId="8" applyFont="1" applyFill="1" applyBorder="1" applyAlignment="1">
      <alignment horizontal="right" vertical="top"/>
    </xf>
    <xf numFmtId="0" fontId="7" fillId="0" borderId="3" xfId="8" applyFont="1" applyFill="1" applyBorder="1" applyAlignment="1">
      <alignment horizontal="left" vertical="center" wrapText="1"/>
    </xf>
    <xf numFmtId="3" fontId="13" fillId="0" borderId="3" xfId="3" applyNumberFormat="1" applyFont="1" applyFill="1" applyBorder="1" applyAlignment="1">
      <alignment horizontal="right" vertical="center" wrapText="1"/>
    </xf>
    <xf numFmtId="166" fontId="3" fillId="0" borderId="3" xfId="4" applyFont="1" applyFill="1" applyBorder="1"/>
    <xf numFmtId="166" fontId="2" fillId="0" borderId="0" xfId="4" applyFont="1" applyFill="1" applyBorder="1" applyAlignment="1">
      <alignment horizontal="right"/>
    </xf>
    <xf numFmtId="170" fontId="7" fillId="0" borderId="0" xfId="7" applyNumberFormat="1" applyFont="1" applyFill="1" applyBorder="1" applyAlignment="1">
      <alignment horizontal="right" vertical="center" wrapText="1"/>
    </xf>
    <xf numFmtId="170" fontId="2" fillId="0" borderId="3" xfId="7" applyNumberFormat="1" applyFont="1" applyFill="1" applyBorder="1" applyAlignment="1">
      <alignment horizontal="right" vertical="center" wrapText="1"/>
    </xf>
    <xf numFmtId="165" fontId="7" fillId="0" borderId="3" xfId="7" applyNumberFormat="1" applyFont="1" applyFill="1" applyBorder="1" applyAlignment="1">
      <alignment horizontal="right" wrapText="1"/>
    </xf>
    <xf numFmtId="166" fontId="7" fillId="0" borderId="0" xfId="4" applyFont="1" applyFill="1" applyBorder="1" applyAlignment="1">
      <alignment horizontal="right" vertical="top" wrapText="1"/>
    </xf>
    <xf numFmtId="0" fontId="7" fillId="0" borderId="0" xfId="8" applyFont="1" applyFill="1" applyBorder="1" applyAlignment="1">
      <alignment horizontal="right" vertical="top" wrapText="1"/>
    </xf>
    <xf numFmtId="0" fontId="7" fillId="0" borderId="2" xfId="8" applyFont="1" applyFill="1" applyBorder="1" applyAlignment="1">
      <alignment horizontal="right" vertical="top" wrapText="1"/>
    </xf>
    <xf numFmtId="0" fontId="7" fillId="0" borderId="0" xfId="8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top"/>
    </xf>
    <xf numFmtId="166" fontId="11" fillId="2" borderId="0" xfId="4" applyFont="1" applyFill="1" applyBorder="1" applyAlignment="1">
      <alignment horizontal="right" vertical="center"/>
    </xf>
    <xf numFmtId="166" fontId="2" fillId="0" borderId="0" xfId="4" applyFont="1" applyFill="1" applyBorder="1" applyAlignment="1">
      <alignment horizontal="right" vertical="center"/>
    </xf>
    <xf numFmtId="166" fontId="2" fillId="0" borderId="1" xfId="4" applyFont="1" applyFill="1" applyBorder="1" applyAlignment="1">
      <alignment horizontal="right" vertical="center"/>
    </xf>
    <xf numFmtId="166" fontId="7" fillId="0" borderId="2" xfId="4" applyFont="1" applyFill="1" applyBorder="1" applyAlignment="1">
      <alignment horizontal="right" vertical="center" wrapText="1"/>
    </xf>
    <xf numFmtId="166" fontId="7" fillId="0" borderId="0" xfId="4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/>
    </xf>
    <xf numFmtId="166" fontId="3" fillId="0" borderId="3" xfId="4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166" fontId="11" fillId="0" borderId="2" xfId="4" applyFont="1" applyFill="1" applyBorder="1" applyAlignment="1">
      <alignment horizontal="right" vertical="center"/>
    </xf>
    <xf numFmtId="166" fontId="11" fillId="0" borderId="0" xfId="4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indent="3"/>
    </xf>
    <xf numFmtId="166" fontId="8" fillId="0" borderId="0" xfId="4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166" fontId="7" fillId="0" borderId="1" xfId="4" applyFont="1" applyFill="1" applyBorder="1" applyAlignment="1">
      <alignment horizontal="left" vertical="center" wrapText="1"/>
    </xf>
    <xf numFmtId="166" fontId="3" fillId="0" borderId="1" xfId="4" applyFont="1" applyFill="1" applyBorder="1" applyAlignment="1">
      <alignment horizontal="right" vertical="center"/>
    </xf>
    <xf numFmtId="170" fontId="2" fillId="0" borderId="1" xfId="7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Alignment="1">
      <alignment vertical="center"/>
    </xf>
    <xf numFmtId="166" fontId="7" fillId="0" borderId="0" xfId="4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/>
    </xf>
    <xf numFmtId="0" fontId="2" fillId="0" borderId="0" xfId="8" applyFont="1" applyFill="1" applyBorder="1" applyAlignment="1">
      <alignment horizontal="right" vertical="top"/>
    </xf>
    <xf numFmtId="0" fontId="2" fillId="0" borderId="0" xfId="8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166" fontId="2" fillId="0" borderId="1" xfId="4" applyFont="1" applyFill="1" applyBorder="1" applyAlignment="1">
      <alignment horizontal="right" vertical="top"/>
    </xf>
    <xf numFmtId="1" fontId="7" fillId="0" borderId="0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2" fillId="0" borderId="0" xfId="4" applyNumberFormat="1" applyFont="1" applyFill="1" applyBorder="1" applyAlignment="1">
      <alignment horizontal="right"/>
    </xf>
    <xf numFmtId="166" fontId="11" fillId="0" borderId="2" xfId="4" applyFont="1" applyFill="1" applyBorder="1" applyAlignment="1">
      <alignment horizontal="right"/>
    </xf>
    <xf numFmtId="166" fontId="7" fillId="0" borderId="0" xfId="4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3" fillId="0" borderId="0" xfId="7" applyNumberFormat="1" applyFont="1" applyFill="1" applyBorder="1" applyAlignment="1">
      <alignment horizontal="center" vertical="center" textRotation="180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6" fontId="7" fillId="0" borderId="0" xfId="4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8" applyFont="1" applyFill="1" applyBorder="1" applyAlignment="1">
      <alignment horizontal="center" vertical="top" wrapText="1"/>
    </xf>
    <xf numFmtId="0" fontId="8" fillId="0" borderId="0" xfId="8" applyFont="1" applyFill="1" applyBorder="1" applyAlignment="1">
      <alignment horizontal="center" vertical="top" wrapText="1"/>
    </xf>
    <xf numFmtId="0" fontId="7" fillId="0" borderId="1" xfId="5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 vertical="top"/>
    </xf>
    <xf numFmtId="0" fontId="7" fillId="0" borderId="4" xfId="8" applyFont="1" applyFill="1" applyBorder="1" applyAlignment="1">
      <alignment horizontal="center" vertical="center"/>
    </xf>
    <xf numFmtId="0" fontId="7" fillId="0" borderId="4" xfId="8" applyFont="1" applyFill="1" applyBorder="1" applyAlignment="1">
      <alignment horizontal="right" vertical="top" wrapText="1"/>
    </xf>
    <xf numFmtId="0" fontId="7" fillId="0" borderId="0" xfId="8" applyFont="1" applyFill="1" applyBorder="1" applyAlignment="1">
      <alignment horizontal="right" vertical="top" wrapText="1"/>
    </xf>
    <xf numFmtId="0" fontId="7" fillId="0" borderId="2" xfId="8" applyFont="1" applyFill="1" applyBorder="1" applyAlignment="1">
      <alignment horizontal="right" vertical="top" wrapText="1"/>
    </xf>
    <xf numFmtId="0" fontId="7" fillId="0" borderId="0" xfId="8" applyFont="1" applyFill="1" applyBorder="1" applyAlignment="1">
      <alignment horizontal="left" vertical="top" wrapText="1"/>
    </xf>
    <xf numFmtId="0" fontId="3" fillId="2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9">
    <cellStyle name="Comma" xfId="7" builtinId="3"/>
    <cellStyle name="Comma 2 3" xfId="3" xr:uid="{00000000-0005-0000-0000-000001000000}"/>
    <cellStyle name="Normal" xfId="0" builtinId="0"/>
    <cellStyle name="Normal 11" xfId="6" xr:uid="{00000000-0005-0000-0000-000003000000}"/>
    <cellStyle name="Normal 17" xfId="2" xr:uid="{00000000-0005-0000-0000-000004000000}"/>
    <cellStyle name="Normal 2" xfId="8" xr:uid="{00000000-0005-0000-0000-000005000000}"/>
    <cellStyle name="Normal 2 2" xfId="1" xr:uid="{00000000-0005-0000-0000-000006000000}"/>
    <cellStyle name="Normal 2 2 2" xfId="5" xr:uid="{00000000-0005-0000-0000-000007000000}"/>
    <cellStyle name="Normal_21- Jadual Utama A1.1 - A 1.10" xfId="4" xr:uid="{00000000-0005-0000-0000-000008000000}"/>
  </cellStyles>
  <dxfs count="0"/>
  <tableStyles count="0" defaultTableStyle="TableStyleMedium2" defaultPivotStyle="PivotStyleLight16"/>
  <colors>
    <mruColors>
      <color rgb="FF879632"/>
      <color rgb="FFF5F2E9"/>
      <color rgb="FFDAAB00"/>
      <color rgb="FFDAAA00"/>
      <color rgb="FFFADA5E"/>
      <color rgb="FF9900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FB2D-B239-42D1-B37F-247A7F092297}">
  <sheetPr>
    <tabColor rgb="FFFFC000"/>
  </sheetPr>
  <dimension ref="A1:R40"/>
  <sheetViews>
    <sheetView view="pageBreakPreview" zoomScale="90" zoomScaleNormal="70" zoomScaleSheetLayoutView="90" workbookViewId="0">
      <selection activeCell="C25" sqref="C25"/>
    </sheetView>
  </sheetViews>
  <sheetFormatPr defaultColWidth="32" defaultRowHeight="12.6" customHeight="1"/>
  <cols>
    <col min="1" max="1" width="2.7109375" style="6" customWidth="1"/>
    <col min="2" max="2" width="59.85546875" style="11" customWidth="1"/>
    <col min="3" max="3" width="27.7109375" style="121" customWidth="1"/>
    <col min="4" max="6" width="27.7109375" style="11" customWidth="1"/>
    <col min="7" max="7" width="8.7109375" style="5" customWidth="1"/>
    <col min="8" max="8" width="16" style="5" customWidth="1"/>
    <col min="9" max="9" width="18.7109375" style="5" customWidth="1"/>
    <col min="10" max="16384" width="32" style="5"/>
  </cols>
  <sheetData>
    <row r="1" spans="1:12" ht="15" customHeight="1"/>
    <row r="2" spans="1:12" s="15" customFormat="1" ht="15" customHeight="1">
      <c r="A2" s="155"/>
      <c r="B2" s="156" t="s">
        <v>75</v>
      </c>
      <c r="C2" s="156"/>
      <c r="D2" s="156"/>
      <c r="E2" s="156"/>
      <c r="F2" s="156"/>
      <c r="G2" s="14"/>
      <c r="H2" s="14"/>
      <c r="I2" s="14"/>
      <c r="J2" s="14"/>
    </row>
    <row r="3" spans="1:12" s="15" customFormat="1" ht="15" customHeight="1">
      <c r="A3" s="155"/>
      <c r="B3" s="157" t="s">
        <v>76</v>
      </c>
      <c r="C3" s="158"/>
      <c r="D3" s="158"/>
      <c r="E3" s="158"/>
      <c r="F3" s="158"/>
      <c r="G3" s="14"/>
      <c r="H3" s="14"/>
      <c r="I3" s="14"/>
      <c r="J3" s="14"/>
    </row>
    <row r="4" spans="1:12" s="12" customFormat="1" ht="12" customHeight="1" thickBot="1">
      <c r="A4" s="155"/>
      <c r="B4" s="38"/>
      <c r="C4" s="122"/>
      <c r="D4" s="39"/>
      <c r="E4" s="39"/>
      <c r="F4" s="39"/>
      <c r="G4" s="16"/>
      <c r="H4" s="16"/>
      <c r="I4" s="16"/>
      <c r="J4" s="16"/>
    </row>
    <row r="5" spans="1:12" s="12" customFormat="1" ht="9.9499999999999993" customHeight="1">
      <c r="A5" s="155"/>
      <c r="B5" s="90"/>
      <c r="C5" s="123"/>
      <c r="D5" s="91"/>
      <c r="E5" s="91"/>
      <c r="F5" s="91"/>
    </row>
    <row r="6" spans="1:12" s="12" customFormat="1" ht="9.9499999999999993" customHeight="1">
      <c r="A6" s="155"/>
      <c r="B6" s="140"/>
      <c r="C6" s="122"/>
      <c r="D6" s="39"/>
      <c r="E6" s="39"/>
      <c r="F6" s="39"/>
    </row>
    <row r="7" spans="1:12" s="13" customFormat="1" ht="14.25" customHeight="1">
      <c r="A7" s="155"/>
      <c r="B7" s="44" t="s">
        <v>93</v>
      </c>
      <c r="C7" s="159" t="s">
        <v>73</v>
      </c>
      <c r="D7" s="159" t="s">
        <v>72</v>
      </c>
      <c r="E7" s="161" t="s">
        <v>0</v>
      </c>
      <c r="F7" s="160" t="s">
        <v>71</v>
      </c>
    </row>
    <row r="8" spans="1:12" s="13" customFormat="1" ht="14.25">
      <c r="A8" s="155"/>
      <c r="B8" s="134" t="s">
        <v>92</v>
      </c>
      <c r="C8" s="159"/>
      <c r="D8" s="159"/>
      <c r="E8" s="161"/>
      <c r="F8" s="160"/>
    </row>
    <row r="9" spans="1:12" s="13" customFormat="1" ht="14.25">
      <c r="A9" s="155"/>
      <c r="B9" s="44"/>
      <c r="C9" s="159"/>
      <c r="D9" s="159"/>
      <c r="E9" s="43"/>
      <c r="F9" s="160"/>
    </row>
    <row r="10" spans="1:12" s="13" customFormat="1" ht="14.25">
      <c r="A10" s="155"/>
      <c r="B10" s="44"/>
      <c r="C10" s="125"/>
      <c r="D10" s="125"/>
      <c r="E10" s="43"/>
      <c r="F10" s="141"/>
    </row>
    <row r="11" spans="1:12" s="17" customFormat="1" ht="9.9499999999999993" customHeight="1" thickBot="1">
      <c r="A11" s="155"/>
      <c r="B11" s="92"/>
      <c r="C11" s="124"/>
      <c r="D11" s="93"/>
      <c r="E11" s="94"/>
      <c r="F11" s="95"/>
    </row>
    <row r="12" spans="1:12" s="17" customFormat="1" ht="9.9499999999999993" customHeight="1">
      <c r="A12" s="155"/>
      <c r="B12" s="44"/>
      <c r="C12" s="125"/>
      <c r="D12" s="46"/>
      <c r="E12" s="47"/>
      <c r="F12" s="48"/>
    </row>
    <row r="13" spans="1:12" s="13" customFormat="1" ht="18" customHeight="1">
      <c r="A13" s="155"/>
      <c r="B13" s="80" t="s">
        <v>64</v>
      </c>
      <c r="C13" s="126">
        <v>2022</v>
      </c>
      <c r="D13" s="113">
        <f>D18+'4.1 (2)'!D13+'4.1 (3)'!D13</f>
        <v>4218</v>
      </c>
      <c r="E13" s="113">
        <f>E18+'4.1 (2)'!E13+'4.1 (3)'!E13</f>
        <v>2714</v>
      </c>
      <c r="F13" s="113">
        <f>F18+'4.1 (2)'!F13+'4.1 (3)'!F13</f>
        <v>1504</v>
      </c>
      <c r="G13" s="139">
        <v>2022</v>
      </c>
      <c r="H13" s="139">
        <v>4218</v>
      </c>
      <c r="I13" s="139">
        <v>2714</v>
      </c>
      <c r="J13" s="139">
        <v>1504</v>
      </c>
      <c r="K13" s="18"/>
      <c r="L13" s="19"/>
    </row>
    <row r="14" spans="1:12" s="13" customFormat="1" ht="18" customHeight="1">
      <c r="A14" s="155"/>
      <c r="B14" s="133" t="s">
        <v>65</v>
      </c>
      <c r="C14" s="126">
        <v>2023</v>
      </c>
      <c r="D14" s="113">
        <f>D19+'4.1 (2)'!D14+'4.1 (3)'!D14</f>
        <v>4439</v>
      </c>
      <c r="E14" s="113">
        <f>E19+'4.1 (2)'!E14+'4.1 (3)'!E14</f>
        <v>2912</v>
      </c>
      <c r="F14" s="113">
        <f>F19+'4.1 (2)'!F14+'4.1 (3)'!F14</f>
        <v>1527</v>
      </c>
      <c r="G14" s="139">
        <v>2023</v>
      </c>
      <c r="H14" s="139">
        <v>4439</v>
      </c>
      <c r="I14" s="139">
        <v>2912</v>
      </c>
      <c r="J14" s="139">
        <v>1527</v>
      </c>
      <c r="K14" s="18"/>
      <c r="L14" s="19"/>
    </row>
    <row r="15" spans="1:12" s="13" customFormat="1" ht="18" customHeight="1">
      <c r="A15" s="155"/>
      <c r="C15" s="126">
        <v>2024</v>
      </c>
      <c r="D15" s="113">
        <f>D20+'4.1 (2)'!D15+'4.1 (3)'!D15</f>
        <v>4488</v>
      </c>
      <c r="E15" s="113">
        <f>E20+'4.1 (2)'!E15+'4.1 (3)'!E15</f>
        <v>3064</v>
      </c>
      <c r="F15" s="113">
        <f>F20+'4.1 (2)'!F15+'4.1 (3)'!F15</f>
        <v>1424</v>
      </c>
      <c r="G15" s="139">
        <v>2024</v>
      </c>
      <c r="H15" s="139">
        <v>4488</v>
      </c>
      <c r="I15" s="139">
        <v>3064</v>
      </c>
      <c r="J15" s="139">
        <v>1424</v>
      </c>
      <c r="K15" s="18"/>
      <c r="L15" s="19"/>
    </row>
    <row r="16" spans="1:12" s="13" customFormat="1" ht="9.9499999999999993" customHeight="1">
      <c r="A16" s="155"/>
      <c r="B16" s="97"/>
      <c r="C16" s="127"/>
      <c r="D16" s="114"/>
      <c r="E16" s="114"/>
      <c r="F16" s="114"/>
      <c r="G16" s="18"/>
      <c r="H16" s="18"/>
      <c r="I16" s="18"/>
      <c r="J16" s="18"/>
      <c r="K16" s="18"/>
      <c r="L16" s="19"/>
    </row>
    <row r="17" spans="1:18" s="13" customFormat="1" ht="9.9499999999999993" customHeight="1">
      <c r="A17" s="155"/>
      <c r="B17" s="51"/>
      <c r="C17" s="128"/>
      <c r="D17" s="113"/>
      <c r="E17" s="113"/>
      <c r="F17" s="113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s="13" customFormat="1" ht="18" customHeight="1">
      <c r="A18" s="155"/>
      <c r="B18" s="81" t="s">
        <v>62</v>
      </c>
      <c r="C18" s="128">
        <v>2022</v>
      </c>
      <c r="D18" s="86">
        <v>1457</v>
      </c>
      <c r="E18" s="86">
        <v>1096</v>
      </c>
      <c r="F18" s="86">
        <v>361</v>
      </c>
      <c r="G18" s="20"/>
      <c r="H18" s="20"/>
      <c r="I18" s="20"/>
      <c r="J18" s="20"/>
      <c r="K18" s="20"/>
      <c r="L18" s="22"/>
    </row>
    <row r="19" spans="1:18" s="13" customFormat="1" ht="18" customHeight="1">
      <c r="A19" s="155"/>
      <c r="B19" s="132" t="s">
        <v>63</v>
      </c>
      <c r="C19" s="128">
        <v>2023</v>
      </c>
      <c r="D19" s="86">
        <v>1762</v>
      </c>
      <c r="E19" s="86">
        <v>1283</v>
      </c>
      <c r="F19" s="86">
        <v>479</v>
      </c>
      <c r="G19" s="20"/>
      <c r="H19" s="20"/>
      <c r="I19" s="20"/>
      <c r="J19" s="20"/>
      <c r="K19" s="20"/>
      <c r="L19" s="22"/>
    </row>
    <row r="20" spans="1:18" s="13" customFormat="1" ht="18" customHeight="1">
      <c r="A20" s="155"/>
      <c r="B20" s="52"/>
      <c r="C20" s="129">
        <v>2024</v>
      </c>
      <c r="D20" s="86">
        <f>SUM(E20:F20)</f>
        <v>1778</v>
      </c>
      <c r="E20" s="86">
        <f>E24+E28+E32+E36</f>
        <v>1346</v>
      </c>
      <c r="F20" s="86">
        <f>F24+F28+F32+F36</f>
        <v>432</v>
      </c>
      <c r="G20" s="20"/>
      <c r="H20" s="20"/>
      <c r="I20" s="20"/>
      <c r="J20" s="20"/>
      <c r="K20" s="20"/>
      <c r="L20" s="22"/>
    </row>
    <row r="21" spans="1:18" s="13" customFormat="1" ht="18" customHeight="1">
      <c r="A21" s="155"/>
      <c r="B21" s="52"/>
      <c r="C21" s="128"/>
      <c r="D21" s="86"/>
      <c r="E21" s="86"/>
      <c r="F21" s="86"/>
      <c r="G21" s="20"/>
      <c r="H21" s="20"/>
      <c r="I21" s="20"/>
      <c r="J21" s="20"/>
      <c r="K21" s="20"/>
      <c r="L21" s="22"/>
    </row>
    <row r="22" spans="1:18" s="13" customFormat="1" ht="18" customHeight="1">
      <c r="A22" s="155"/>
      <c r="B22" s="53" t="s">
        <v>67</v>
      </c>
      <c r="C22" s="128">
        <v>2022</v>
      </c>
      <c r="D22" s="86">
        <v>946</v>
      </c>
      <c r="E22" s="86">
        <v>647</v>
      </c>
      <c r="F22" s="86">
        <v>299</v>
      </c>
      <c r="G22" s="20"/>
      <c r="H22" s="20"/>
      <c r="I22" s="20"/>
      <c r="J22" s="20"/>
      <c r="K22" s="20"/>
      <c r="L22" s="22"/>
    </row>
    <row r="23" spans="1:18" s="13" customFormat="1" ht="18" customHeight="1">
      <c r="A23" s="155"/>
      <c r="B23" s="53"/>
      <c r="C23" s="128">
        <v>2023</v>
      </c>
      <c r="D23" s="86">
        <v>1218</v>
      </c>
      <c r="E23" s="86">
        <v>801</v>
      </c>
      <c r="F23" s="86">
        <v>417</v>
      </c>
      <c r="G23" s="20"/>
      <c r="H23" s="20"/>
      <c r="I23" s="20"/>
      <c r="J23" s="20"/>
      <c r="K23" s="20"/>
      <c r="L23" s="22"/>
    </row>
    <row r="24" spans="1:18" s="13" customFormat="1" ht="18" customHeight="1">
      <c r="A24" s="155"/>
      <c r="B24" s="53"/>
      <c r="C24" s="129">
        <v>2024</v>
      </c>
      <c r="D24" s="86">
        <f>SUM(E24:F24)</f>
        <v>1144</v>
      </c>
      <c r="E24" s="86">
        <v>827</v>
      </c>
      <c r="F24" s="86">
        <v>317</v>
      </c>
      <c r="G24" s="20"/>
      <c r="H24" s="20"/>
      <c r="I24" s="20"/>
      <c r="J24" s="20"/>
      <c r="K24" s="20"/>
      <c r="L24" s="22"/>
    </row>
    <row r="25" spans="1:18" s="13" customFormat="1" ht="18" customHeight="1">
      <c r="A25" s="155"/>
      <c r="B25" s="53"/>
      <c r="C25" s="122"/>
      <c r="D25" s="86"/>
      <c r="E25" s="86"/>
      <c r="F25" s="86"/>
      <c r="G25" s="20"/>
      <c r="H25" s="20"/>
      <c r="I25" s="20"/>
      <c r="J25" s="20"/>
      <c r="K25" s="20"/>
      <c r="L25" s="22"/>
    </row>
    <row r="26" spans="1:18" s="13" customFormat="1" ht="18" customHeight="1">
      <c r="A26" s="155"/>
      <c r="B26" s="53" t="s">
        <v>1</v>
      </c>
      <c r="C26" s="128">
        <v>2022</v>
      </c>
      <c r="D26" s="86">
        <v>321</v>
      </c>
      <c r="E26" s="86">
        <v>291</v>
      </c>
      <c r="F26" s="86">
        <v>30</v>
      </c>
      <c r="G26" s="18"/>
      <c r="H26" s="18"/>
      <c r="I26" s="18"/>
      <c r="J26" s="18"/>
      <c r="K26" s="18"/>
      <c r="L26" s="19"/>
    </row>
    <row r="27" spans="1:18" s="13" customFormat="1" ht="18" customHeight="1">
      <c r="A27" s="155"/>
      <c r="B27" s="53"/>
      <c r="C27" s="128">
        <v>2023</v>
      </c>
      <c r="D27" s="86">
        <v>289</v>
      </c>
      <c r="E27" s="86">
        <v>255</v>
      </c>
      <c r="F27" s="86">
        <v>34</v>
      </c>
      <c r="G27" s="18"/>
      <c r="H27" s="18"/>
      <c r="I27" s="18"/>
      <c r="J27" s="18"/>
      <c r="K27" s="18"/>
      <c r="L27" s="19"/>
    </row>
    <row r="28" spans="1:18" s="13" customFormat="1" ht="18" customHeight="1">
      <c r="A28" s="155"/>
      <c r="B28" s="53"/>
      <c r="C28" s="129">
        <v>2024</v>
      </c>
      <c r="D28" s="86">
        <f>SUM(E28:F28)</f>
        <v>357</v>
      </c>
      <c r="E28" s="86">
        <v>301</v>
      </c>
      <c r="F28" s="86">
        <v>56</v>
      </c>
      <c r="G28" s="18"/>
      <c r="H28" s="18"/>
      <c r="I28" s="18"/>
      <c r="J28" s="18"/>
      <c r="K28" s="18"/>
      <c r="L28" s="19"/>
    </row>
    <row r="29" spans="1:18" s="13" customFormat="1" ht="18" customHeight="1">
      <c r="A29" s="155"/>
      <c r="B29" s="53"/>
      <c r="C29" s="122"/>
      <c r="D29" s="86"/>
      <c r="E29" s="86"/>
      <c r="F29" s="86"/>
      <c r="G29" s="20"/>
      <c r="H29" s="20"/>
      <c r="I29" s="20"/>
      <c r="J29" s="20"/>
      <c r="K29" s="20"/>
      <c r="L29" s="22"/>
    </row>
    <row r="30" spans="1:18" s="13" customFormat="1" ht="18" customHeight="1">
      <c r="A30" s="155"/>
      <c r="B30" s="53" t="s">
        <v>30</v>
      </c>
      <c r="C30" s="128">
        <v>2022</v>
      </c>
      <c r="D30" s="86">
        <v>162</v>
      </c>
      <c r="E30" s="86">
        <v>133</v>
      </c>
      <c r="F30" s="86">
        <v>29</v>
      </c>
      <c r="G30" s="20"/>
      <c r="H30" s="20"/>
      <c r="I30" s="20"/>
      <c r="J30" s="20"/>
      <c r="K30" s="20"/>
      <c r="L30" s="22"/>
    </row>
    <row r="31" spans="1:18" s="13" customFormat="1" ht="18" customHeight="1">
      <c r="A31" s="155"/>
      <c r="B31" s="53"/>
      <c r="C31" s="128">
        <v>2023</v>
      </c>
      <c r="D31" s="86">
        <v>214</v>
      </c>
      <c r="E31" s="86">
        <v>189</v>
      </c>
      <c r="F31" s="86">
        <v>25</v>
      </c>
      <c r="G31" s="20"/>
      <c r="H31" s="20"/>
      <c r="I31" s="20"/>
      <c r="J31" s="20"/>
      <c r="K31" s="20"/>
      <c r="L31" s="22"/>
    </row>
    <row r="32" spans="1:18" s="13" customFormat="1" ht="18" customHeight="1">
      <c r="A32" s="155"/>
      <c r="B32" s="53"/>
      <c r="C32" s="129">
        <v>2024</v>
      </c>
      <c r="D32" s="86">
        <f>SUM(E32:F32)</f>
        <v>213</v>
      </c>
      <c r="E32" s="86">
        <v>159</v>
      </c>
      <c r="F32" s="86">
        <v>54</v>
      </c>
      <c r="G32" s="20"/>
      <c r="H32" s="20"/>
      <c r="I32" s="20"/>
      <c r="J32" s="20"/>
      <c r="K32" s="20"/>
      <c r="L32" s="22"/>
    </row>
    <row r="33" spans="1:12" s="13" customFormat="1" ht="18" customHeight="1">
      <c r="A33" s="155"/>
      <c r="B33" s="53"/>
      <c r="C33" s="128"/>
      <c r="D33" s="86"/>
      <c r="E33" s="86"/>
      <c r="F33" s="86"/>
      <c r="G33" s="20"/>
      <c r="H33" s="20"/>
      <c r="I33" s="20"/>
      <c r="J33" s="20"/>
      <c r="K33" s="20"/>
      <c r="L33" s="22"/>
    </row>
    <row r="34" spans="1:12" s="13" customFormat="1" ht="18" customHeight="1">
      <c r="A34" s="155"/>
      <c r="B34" s="53" t="s">
        <v>68</v>
      </c>
      <c r="C34" s="128">
        <v>2022</v>
      </c>
      <c r="D34" s="86">
        <v>28</v>
      </c>
      <c r="E34" s="86">
        <v>25</v>
      </c>
      <c r="F34" s="86">
        <v>3</v>
      </c>
      <c r="G34" s="20"/>
      <c r="H34" s="20"/>
      <c r="I34" s="20"/>
      <c r="J34" s="20"/>
      <c r="K34" s="20"/>
      <c r="L34" s="22"/>
    </row>
    <row r="35" spans="1:12" s="13" customFormat="1" ht="18" customHeight="1">
      <c r="A35" s="155"/>
      <c r="B35" s="54"/>
      <c r="C35" s="128">
        <v>2023</v>
      </c>
      <c r="D35" s="86">
        <v>41</v>
      </c>
      <c r="E35" s="86">
        <v>38</v>
      </c>
      <c r="F35" s="86">
        <v>3</v>
      </c>
      <c r="G35" s="20"/>
      <c r="H35" s="20"/>
      <c r="I35" s="20"/>
      <c r="J35" s="20"/>
      <c r="K35" s="20"/>
      <c r="L35" s="22"/>
    </row>
    <row r="36" spans="1:12" s="13" customFormat="1" ht="18" customHeight="1">
      <c r="A36" s="155"/>
      <c r="B36" s="54"/>
      <c r="C36" s="129">
        <v>2024</v>
      </c>
      <c r="D36" s="86">
        <f>SUM(E36:F36)</f>
        <v>64</v>
      </c>
      <c r="E36" s="86">
        <v>59</v>
      </c>
      <c r="F36" s="86">
        <v>5</v>
      </c>
      <c r="G36" s="20"/>
      <c r="H36" s="20"/>
      <c r="I36" s="20"/>
      <c r="J36" s="20"/>
      <c r="K36" s="20"/>
      <c r="L36" s="22"/>
    </row>
    <row r="37" spans="1:12" s="23" customFormat="1" ht="9.9499999999999993" customHeight="1" thickBot="1">
      <c r="A37" s="155"/>
      <c r="B37" s="96"/>
      <c r="C37" s="130"/>
      <c r="D37" s="96"/>
      <c r="E37" s="96"/>
      <c r="F37" s="96"/>
    </row>
    <row r="38" spans="1:12" s="27" customFormat="1" ht="9.9499999999999993" customHeight="1">
      <c r="A38" s="155"/>
      <c r="B38" s="24"/>
      <c r="C38" s="131"/>
      <c r="D38" s="24"/>
      <c r="E38" s="24"/>
      <c r="F38" s="24"/>
      <c r="G38" s="25"/>
      <c r="H38" s="25"/>
      <c r="I38" s="25"/>
      <c r="J38" s="25"/>
      <c r="K38" s="25"/>
      <c r="L38" s="26"/>
    </row>
    <row r="39" spans="1:12" s="23" customFormat="1" ht="15" customHeight="1">
      <c r="A39" s="155"/>
      <c r="B39" s="120" t="s">
        <v>2</v>
      </c>
      <c r="C39" s="131"/>
      <c r="D39" s="24"/>
      <c r="E39" s="24"/>
      <c r="F39" s="24"/>
    </row>
    <row r="40" spans="1:12" s="23" customFormat="1" ht="15" customHeight="1">
      <c r="A40" s="155"/>
      <c r="B40" s="37" t="s">
        <v>3</v>
      </c>
      <c r="C40" s="131"/>
      <c r="D40" s="24"/>
      <c r="E40" s="24"/>
      <c r="F40" s="24"/>
    </row>
  </sheetData>
  <sheetProtection algorithmName="SHA-512" hashValue="2P1U25rSu/NKhyy0qp3gEEeY2h/daWigCrGiZD+MYecbVzt+lGrM2N5uVAQJg3NcMtfdg96KZ/o0BWfhm8o4fQ==" saltValue="K9N4C6lpvjTjKTLPJrJ3XA==" spinCount="100000" sheet="1" objects="1" scenarios="1"/>
  <mergeCells count="7">
    <mergeCell ref="A2:A40"/>
    <mergeCell ref="B2:F2"/>
    <mergeCell ref="B3:F3"/>
    <mergeCell ref="C7:C9"/>
    <mergeCell ref="D7:D9"/>
    <mergeCell ref="F7:F9"/>
    <mergeCell ref="E7:E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EAD3-EDEC-4DC7-BD63-521F7394DC09}">
  <sheetPr>
    <tabColor rgb="FF00B0F0"/>
  </sheetPr>
  <dimension ref="A1:P42"/>
  <sheetViews>
    <sheetView view="pageBreakPreview" zoomScale="80" zoomScaleNormal="70" zoomScaleSheetLayoutView="80" workbookViewId="0">
      <selection activeCell="H16" sqref="H16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56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57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30883</v>
      </c>
      <c r="D12" s="69">
        <f t="shared" ref="D12:E12" si="0">SUM(D15:D29)</f>
        <v>21997</v>
      </c>
      <c r="E12" s="69">
        <f t="shared" si="0"/>
        <v>8886</v>
      </c>
      <c r="F12" s="69"/>
      <c r="G12" s="69">
        <f>SUM(G15:G29)</f>
        <v>32695</v>
      </c>
      <c r="H12" s="69">
        <f t="shared" ref="H12:I12" si="1">SUM(H15:H29)</f>
        <v>23321</v>
      </c>
      <c r="I12" s="69">
        <f t="shared" si="1"/>
        <v>9374</v>
      </c>
      <c r="K12" s="113">
        <f>SUM(K15:K29)</f>
        <v>34552</v>
      </c>
      <c r="L12" s="113">
        <f t="shared" ref="L12:M12" si="2">SUM(L15:L29)</f>
        <v>24669</v>
      </c>
      <c r="M12" s="113">
        <f t="shared" si="2"/>
        <v>9883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3611</v>
      </c>
      <c r="D15" s="71">
        <v>2314</v>
      </c>
      <c r="E15" s="71">
        <v>1297</v>
      </c>
      <c r="F15" s="71"/>
      <c r="G15" s="71">
        <v>3801</v>
      </c>
      <c r="H15" s="71">
        <v>2442</v>
      </c>
      <c r="I15" s="71">
        <v>1359</v>
      </c>
      <c r="K15" s="86">
        <v>4066</v>
      </c>
      <c r="L15" s="86">
        <v>2637</v>
      </c>
      <c r="M15" s="86">
        <v>1429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2730</v>
      </c>
      <c r="D16" s="71">
        <v>2210</v>
      </c>
      <c r="E16" s="71">
        <v>520</v>
      </c>
      <c r="F16" s="71"/>
      <c r="G16" s="71">
        <v>2867</v>
      </c>
      <c r="H16" s="71">
        <v>2330</v>
      </c>
      <c r="I16" s="71">
        <v>537</v>
      </c>
      <c r="K16" s="86">
        <v>2988</v>
      </c>
      <c r="L16" s="86">
        <v>2432</v>
      </c>
      <c r="M16" s="86">
        <v>556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2367</v>
      </c>
      <c r="D17" s="71">
        <v>2276</v>
      </c>
      <c r="E17" s="71">
        <v>91</v>
      </c>
      <c r="F17" s="71"/>
      <c r="G17" s="71">
        <v>2437</v>
      </c>
      <c r="H17" s="71">
        <v>2339</v>
      </c>
      <c r="I17" s="71">
        <v>98</v>
      </c>
      <c r="K17" s="86">
        <v>2529</v>
      </c>
      <c r="L17" s="86">
        <v>2428</v>
      </c>
      <c r="M17" s="86">
        <v>101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934</v>
      </c>
      <c r="D18" s="71">
        <v>669</v>
      </c>
      <c r="E18" s="71">
        <v>265</v>
      </c>
      <c r="F18" s="71"/>
      <c r="G18" s="71">
        <v>937</v>
      </c>
      <c r="H18" s="71">
        <v>676</v>
      </c>
      <c r="I18" s="71">
        <v>261</v>
      </c>
      <c r="K18" s="86">
        <v>959</v>
      </c>
      <c r="L18" s="86">
        <v>694</v>
      </c>
      <c r="M18" s="86">
        <v>265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1477</v>
      </c>
      <c r="D19" s="71">
        <v>902</v>
      </c>
      <c r="E19" s="71">
        <v>575</v>
      </c>
      <c r="F19" s="71"/>
      <c r="G19" s="71">
        <v>1527</v>
      </c>
      <c r="H19" s="71">
        <v>927</v>
      </c>
      <c r="I19" s="71">
        <v>600</v>
      </c>
      <c r="K19" s="86">
        <v>1594</v>
      </c>
      <c r="L19" s="86">
        <v>966</v>
      </c>
      <c r="M19" s="86">
        <v>628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1899</v>
      </c>
      <c r="D20" s="71">
        <v>1557</v>
      </c>
      <c r="E20" s="71">
        <v>342</v>
      </c>
      <c r="F20" s="71"/>
      <c r="G20" s="71">
        <v>2048</v>
      </c>
      <c r="H20" s="71">
        <v>1681</v>
      </c>
      <c r="I20" s="71">
        <v>367</v>
      </c>
      <c r="K20" s="86">
        <v>2170</v>
      </c>
      <c r="L20" s="86">
        <v>1782</v>
      </c>
      <c r="M20" s="86">
        <v>388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1405</v>
      </c>
      <c r="D21" s="71">
        <v>706</v>
      </c>
      <c r="E21" s="71">
        <v>699</v>
      </c>
      <c r="F21" s="71"/>
      <c r="G21" s="71">
        <v>1469</v>
      </c>
      <c r="H21" s="71">
        <v>735</v>
      </c>
      <c r="I21" s="71">
        <v>734</v>
      </c>
      <c r="K21" s="86">
        <v>1544</v>
      </c>
      <c r="L21" s="86">
        <v>779</v>
      </c>
      <c r="M21" s="86">
        <v>765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2655</v>
      </c>
      <c r="D22" s="72">
        <v>1564</v>
      </c>
      <c r="E22" s="71">
        <v>1091</v>
      </c>
      <c r="F22" s="72"/>
      <c r="G22" s="72">
        <v>2783</v>
      </c>
      <c r="H22" s="72">
        <v>1641</v>
      </c>
      <c r="I22" s="71">
        <v>1142</v>
      </c>
      <c r="K22" s="86">
        <v>2885</v>
      </c>
      <c r="L22" s="86">
        <v>1703</v>
      </c>
      <c r="M22" s="86">
        <v>1182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335</v>
      </c>
      <c r="D23" s="71">
        <v>303</v>
      </c>
      <c r="E23" s="71">
        <v>32</v>
      </c>
      <c r="F23" s="71"/>
      <c r="G23" s="71">
        <v>358</v>
      </c>
      <c r="H23" s="71">
        <v>322</v>
      </c>
      <c r="I23" s="71">
        <v>36</v>
      </c>
      <c r="K23" s="86">
        <v>366</v>
      </c>
      <c r="L23" s="86">
        <v>330</v>
      </c>
      <c r="M23" s="86">
        <v>36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5705</v>
      </c>
      <c r="D24" s="71">
        <v>3360</v>
      </c>
      <c r="E24" s="71">
        <v>2345</v>
      </c>
      <c r="F24" s="71"/>
      <c r="G24" s="71">
        <v>6198</v>
      </c>
      <c r="H24" s="71">
        <v>3681</v>
      </c>
      <c r="I24" s="71">
        <v>2517</v>
      </c>
      <c r="K24" s="86">
        <v>6675</v>
      </c>
      <c r="L24" s="86">
        <v>3983</v>
      </c>
      <c r="M24" s="86">
        <v>2692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1551</v>
      </c>
      <c r="D25" s="71">
        <v>1520</v>
      </c>
      <c r="E25" s="71">
        <v>31</v>
      </c>
      <c r="F25" s="71"/>
      <c r="G25" s="71">
        <v>1652</v>
      </c>
      <c r="H25" s="71">
        <v>1619</v>
      </c>
      <c r="I25" s="71">
        <v>33</v>
      </c>
      <c r="K25" s="86">
        <v>1742</v>
      </c>
      <c r="L25" s="86">
        <v>1709</v>
      </c>
      <c r="M25" s="86">
        <v>33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2600</v>
      </c>
      <c r="D26" s="71">
        <v>2160</v>
      </c>
      <c r="E26" s="71">
        <v>440</v>
      </c>
      <c r="F26" s="71"/>
      <c r="G26" s="71">
        <v>2781</v>
      </c>
      <c r="H26" s="71">
        <v>2323</v>
      </c>
      <c r="I26" s="71">
        <v>458</v>
      </c>
      <c r="K26" s="86">
        <v>2944</v>
      </c>
      <c r="L26" s="86">
        <v>2469</v>
      </c>
      <c r="M26" s="86">
        <v>475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1866</v>
      </c>
      <c r="D27" s="71">
        <v>1406</v>
      </c>
      <c r="E27" s="71">
        <v>460</v>
      </c>
      <c r="F27" s="71"/>
      <c r="G27" s="71">
        <v>1964</v>
      </c>
      <c r="H27" s="71">
        <v>1481</v>
      </c>
      <c r="I27" s="71">
        <v>483</v>
      </c>
      <c r="K27" s="86">
        <v>2061</v>
      </c>
      <c r="L27" s="86">
        <v>1558</v>
      </c>
      <c r="M27" s="86">
        <v>503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1654</v>
      </c>
      <c r="D28" s="71">
        <v>975</v>
      </c>
      <c r="E28" s="71">
        <v>679</v>
      </c>
      <c r="F28" s="71"/>
      <c r="G28" s="71">
        <v>1775</v>
      </c>
      <c r="H28" s="71">
        <v>1042</v>
      </c>
      <c r="I28" s="71">
        <v>733</v>
      </c>
      <c r="K28" s="86">
        <v>1921</v>
      </c>
      <c r="L28" s="86">
        <v>1113</v>
      </c>
      <c r="M28" s="86">
        <v>808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94</v>
      </c>
      <c r="D29" s="71">
        <v>75</v>
      </c>
      <c r="E29" s="71">
        <v>19</v>
      </c>
      <c r="F29" s="71"/>
      <c r="G29" s="71">
        <v>98</v>
      </c>
      <c r="H29" s="71">
        <v>82</v>
      </c>
      <c r="I29" s="71">
        <v>16</v>
      </c>
      <c r="K29" s="86">
        <v>108</v>
      </c>
      <c r="L29" s="86">
        <v>86</v>
      </c>
      <c r="M29" s="86">
        <v>22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Gh90++9iOONG0NJEGw8BpH+5M9ijDQx5kwYoddcPNycTlh+4ad5ObHRQ8czMcbGyJnNrF8t04M45gEE338qvCw==" saltValue="UtEnBjRGtBCkzm0HI4RmhQ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CE4F-1CC8-4F85-B893-CB7526D5A7E9}">
  <sheetPr>
    <tabColor rgb="FF9900FF"/>
  </sheetPr>
  <dimension ref="A1:M37"/>
  <sheetViews>
    <sheetView view="pageBreakPreview" zoomScale="85" zoomScaleNormal="70" zoomScaleSheetLayoutView="85" workbookViewId="0">
      <selection activeCell="C26" sqref="C26"/>
    </sheetView>
  </sheetViews>
  <sheetFormatPr defaultColWidth="11.42578125" defaultRowHeight="12.6" customHeight="1"/>
  <cols>
    <col min="1" max="1" width="2.7109375" style="9" customWidth="1"/>
    <col min="2" max="2" width="85.7109375" style="11" customWidth="1"/>
    <col min="3" max="3" width="20.7109375" style="57" customWidth="1"/>
    <col min="4" max="6" width="20.7109375" style="11" customWidth="1"/>
    <col min="7" max="16384" width="11.42578125" style="7"/>
  </cols>
  <sheetData>
    <row r="1" spans="1:13" ht="15" customHeight="1"/>
    <row r="2" spans="1:13" s="15" customFormat="1" ht="15" customHeight="1">
      <c r="A2" s="173"/>
      <c r="B2" s="174" t="s">
        <v>83</v>
      </c>
      <c r="C2" s="174"/>
      <c r="D2" s="174"/>
      <c r="E2" s="174"/>
      <c r="F2" s="174"/>
      <c r="G2" s="35"/>
    </row>
    <row r="3" spans="1:13" s="15" customFormat="1" ht="15" customHeight="1">
      <c r="A3" s="173"/>
      <c r="B3" s="175" t="s">
        <v>84</v>
      </c>
      <c r="C3" s="175"/>
      <c r="D3" s="175"/>
      <c r="E3" s="175"/>
      <c r="F3" s="175"/>
      <c r="G3" s="35"/>
    </row>
    <row r="4" spans="1:13" s="12" customFormat="1" ht="12" customHeight="1" thickBot="1">
      <c r="A4" s="173"/>
      <c r="B4" s="38"/>
      <c r="C4" s="99"/>
      <c r="D4" s="39"/>
      <c r="E4" s="39"/>
      <c r="F4" s="39"/>
      <c r="G4" s="16"/>
      <c r="H4" s="16"/>
      <c r="I4" s="16"/>
      <c r="J4" s="16"/>
      <c r="K4" s="16"/>
    </row>
    <row r="5" spans="1:13" s="12" customFormat="1" ht="9.9499999999999993" customHeight="1">
      <c r="A5" s="173"/>
      <c r="B5" s="90"/>
      <c r="C5" s="146"/>
      <c r="D5" s="91"/>
      <c r="E5" s="91"/>
      <c r="F5" s="91"/>
    </row>
    <row r="6" spans="1:13" s="13" customFormat="1" ht="30" customHeight="1">
      <c r="A6" s="173"/>
      <c r="B6" s="135" t="s">
        <v>74</v>
      </c>
      <c r="C6" s="153" t="s">
        <v>73</v>
      </c>
      <c r="D6" s="153" t="s">
        <v>72</v>
      </c>
      <c r="E6" s="154" t="s">
        <v>96</v>
      </c>
      <c r="F6" s="154" t="s">
        <v>98</v>
      </c>
    </row>
    <row r="7" spans="1:13" s="13" customFormat="1" ht="15" customHeight="1">
      <c r="A7" s="173"/>
      <c r="B7" s="145"/>
      <c r="C7" s="45"/>
      <c r="D7" s="45"/>
      <c r="E7" s="42"/>
      <c r="F7" s="48" t="s">
        <v>97</v>
      </c>
    </row>
    <row r="8" spans="1:13" s="17" customFormat="1" ht="9.9499999999999993" customHeight="1" thickBot="1">
      <c r="A8" s="173"/>
      <c r="B8" s="92"/>
      <c r="C8" s="124"/>
      <c r="D8" s="93"/>
      <c r="E8" s="94"/>
      <c r="F8" s="95"/>
    </row>
    <row r="9" spans="1:13" s="17" customFormat="1" ht="9.9499999999999993" customHeight="1">
      <c r="A9" s="173"/>
      <c r="B9" s="44"/>
      <c r="C9" s="116"/>
      <c r="D9" s="46"/>
      <c r="E9" s="47"/>
      <c r="F9" s="48"/>
    </row>
    <row r="10" spans="1:13" s="13" customFormat="1" ht="19.899999999999999" customHeight="1">
      <c r="A10" s="173"/>
      <c r="B10" s="77" t="s">
        <v>70</v>
      </c>
      <c r="C10" s="147">
        <v>2022</v>
      </c>
      <c r="D10" s="79">
        <f>D15+D19+D23+D27+D31+'4.3 (2)'!D10+'4.3 (2)'!D14+'4.3 (2)'!D18+'4.3 (2)'!D22+'4.3 (2)'!D26</f>
        <v>535321</v>
      </c>
      <c r="E10" s="79">
        <f>E15+E19+E23+E27+E31+'4.3 (2)'!E10+'4.3 (2)'!E14+'4.3 (2)'!E18+'4.3 (2)'!E22+'4.3 (2)'!E26</f>
        <v>395207</v>
      </c>
      <c r="F10" s="79">
        <f>F15+F19+F23+F27+F31+'4.3 (2)'!F10+'4.3 (2)'!F14+'4.3 (2)'!F18+'4.3 (2)'!F22+'4.3 (2)'!F26</f>
        <v>140114</v>
      </c>
      <c r="G10" s="147">
        <v>2022</v>
      </c>
      <c r="H10" s="79">
        <v>535321</v>
      </c>
      <c r="I10" s="79">
        <v>395207</v>
      </c>
      <c r="J10" s="79">
        <v>140114</v>
      </c>
      <c r="K10" s="18"/>
      <c r="L10" s="18"/>
      <c r="M10" s="19"/>
    </row>
    <row r="11" spans="1:13" s="13" customFormat="1" ht="19.899999999999999" customHeight="1">
      <c r="A11" s="173"/>
      <c r="B11" s="78" t="s">
        <v>66</v>
      </c>
      <c r="C11" s="147">
        <v>2023</v>
      </c>
      <c r="D11" s="79">
        <f>D16+D20+D24+D28+D32+'4.3 (2)'!D11+'4.3 (2)'!D15+'4.3 (2)'!D19+'4.3 (2)'!D23+'4.3 (2)'!D27</f>
        <v>552822</v>
      </c>
      <c r="E11" s="79">
        <f>E16+E20+E24+E28+E32+'4.3 (2)'!E11+'4.3 (2)'!E15+'4.3 (2)'!E19+'4.3 (2)'!E23+'4.3 (2)'!E27</f>
        <v>406937</v>
      </c>
      <c r="F11" s="79">
        <f>F16+F20+F24+F28+F32+'4.3 (2)'!F11+'4.3 (2)'!F15+'4.3 (2)'!F19+'4.3 (2)'!F23+'4.3 (2)'!F27</f>
        <v>145885</v>
      </c>
      <c r="G11" s="147">
        <v>2023</v>
      </c>
      <c r="H11" s="79">
        <v>552822</v>
      </c>
      <c r="I11" s="79">
        <v>406937</v>
      </c>
      <c r="J11" s="79">
        <v>145885</v>
      </c>
      <c r="K11" s="18"/>
      <c r="L11" s="18"/>
      <c r="M11" s="19"/>
    </row>
    <row r="12" spans="1:13" s="13" customFormat="1" ht="19.899999999999999" customHeight="1">
      <c r="A12" s="173"/>
      <c r="B12" s="78"/>
      <c r="C12" s="148">
        <v>2024</v>
      </c>
      <c r="D12" s="79">
        <f>D17+D21+D25+D29+D33+'4.3 (2)'!D12+'4.3 (2)'!D16+'4.3 (2)'!D20+'4.3 (2)'!D24+'4.3 (2)'!D28</f>
        <v>605109</v>
      </c>
      <c r="E12" s="79">
        <f>E17+E21+E25+E29+E33+'4.3 (2)'!E12+'4.3 (2)'!E16+'4.3 (2)'!E20+'4.3 (2)'!E24+'4.3 (2)'!E28</f>
        <v>446022</v>
      </c>
      <c r="F12" s="79">
        <f>F17+F21+F25+F29+F33+'4.3 (2)'!F12+'4.3 (2)'!F16+'4.3 (2)'!F20+'4.3 (2)'!F24+'4.3 (2)'!F28</f>
        <v>159087</v>
      </c>
      <c r="G12" s="148">
        <v>2024</v>
      </c>
      <c r="H12" s="84">
        <v>605109</v>
      </c>
      <c r="I12" s="84">
        <v>446022</v>
      </c>
      <c r="J12" s="84">
        <v>159087</v>
      </c>
      <c r="K12" s="18"/>
      <c r="L12" s="18"/>
      <c r="M12" s="19"/>
    </row>
    <row r="13" spans="1:13" s="13" customFormat="1" ht="9.9499999999999993" customHeight="1">
      <c r="A13" s="173"/>
      <c r="B13" s="97"/>
      <c r="C13" s="149"/>
      <c r="D13" s="115"/>
      <c r="E13" s="115"/>
      <c r="F13" s="115"/>
      <c r="G13" s="18"/>
      <c r="H13" s="18"/>
      <c r="I13" s="18"/>
      <c r="J13" s="18"/>
      <c r="K13" s="18"/>
      <c r="L13" s="18"/>
      <c r="M13" s="19"/>
    </row>
    <row r="14" spans="1:13" s="13" customFormat="1" ht="9.9499999999999993" customHeight="1">
      <c r="A14" s="173"/>
      <c r="B14" s="51"/>
      <c r="C14" s="147"/>
      <c r="D14" s="79"/>
      <c r="E14" s="79"/>
      <c r="F14" s="79"/>
      <c r="G14" s="18"/>
      <c r="H14" s="18"/>
      <c r="I14" s="18"/>
      <c r="J14" s="18"/>
      <c r="K14" s="18"/>
      <c r="L14" s="18"/>
      <c r="M14" s="19"/>
    </row>
    <row r="15" spans="1:13" s="13" customFormat="1" ht="19.899999999999999" customHeight="1">
      <c r="A15" s="173"/>
      <c r="B15" s="50" t="s">
        <v>19</v>
      </c>
      <c r="C15" s="150">
        <v>2022</v>
      </c>
      <c r="D15" s="56">
        <v>1690</v>
      </c>
      <c r="E15" s="56">
        <v>1309</v>
      </c>
      <c r="F15" s="56">
        <v>381</v>
      </c>
      <c r="G15" s="20"/>
      <c r="H15" s="20"/>
      <c r="I15" s="20"/>
      <c r="J15" s="20"/>
      <c r="K15" s="20"/>
      <c r="L15" s="20"/>
      <c r="M15" s="22"/>
    </row>
    <row r="16" spans="1:13" s="13" customFormat="1" ht="19.899999999999999" customHeight="1">
      <c r="A16" s="173"/>
      <c r="B16" s="41" t="s">
        <v>33</v>
      </c>
      <c r="C16" s="150">
        <v>2023</v>
      </c>
      <c r="D16" s="56">
        <v>1420</v>
      </c>
      <c r="E16" s="56">
        <v>1114</v>
      </c>
      <c r="F16" s="56">
        <v>306</v>
      </c>
      <c r="G16" s="20"/>
      <c r="H16" s="20"/>
      <c r="I16" s="20"/>
      <c r="J16" s="20"/>
      <c r="K16" s="20"/>
      <c r="L16" s="20"/>
      <c r="M16" s="22"/>
    </row>
    <row r="17" spans="1:13" s="13" customFormat="1" ht="19.899999999999999" customHeight="1">
      <c r="A17" s="173"/>
      <c r="B17" s="55"/>
      <c r="C17" s="151">
        <v>2024</v>
      </c>
      <c r="D17" s="85">
        <f>SUM(E17:F17)</f>
        <v>1243</v>
      </c>
      <c r="E17" s="85">
        <v>996</v>
      </c>
      <c r="F17" s="85">
        <v>247</v>
      </c>
      <c r="G17" s="20"/>
      <c r="H17" s="20"/>
      <c r="I17" s="20"/>
      <c r="J17" s="20"/>
      <c r="K17" s="20"/>
      <c r="L17" s="20"/>
      <c r="M17" s="22"/>
    </row>
    <row r="18" spans="1:13" s="13" customFormat="1" ht="19.899999999999999" customHeight="1">
      <c r="A18" s="173"/>
      <c r="B18" s="55"/>
      <c r="C18" s="128"/>
      <c r="D18" s="49"/>
      <c r="E18" s="49"/>
      <c r="F18" s="49"/>
      <c r="G18" s="20"/>
      <c r="H18" s="20"/>
      <c r="I18" s="20"/>
      <c r="J18" s="20"/>
      <c r="K18" s="20"/>
      <c r="L18" s="20"/>
      <c r="M18" s="22"/>
    </row>
    <row r="19" spans="1:13" s="13" customFormat="1" ht="19.899999999999999" customHeight="1">
      <c r="A19" s="173"/>
      <c r="B19" s="50" t="s">
        <v>20</v>
      </c>
      <c r="C19" s="150">
        <v>2022</v>
      </c>
      <c r="D19" s="56">
        <v>27192</v>
      </c>
      <c r="E19" s="56">
        <v>22260</v>
      </c>
      <c r="F19" s="56">
        <v>4932</v>
      </c>
      <c r="G19" s="20"/>
      <c r="H19" s="20"/>
      <c r="I19" s="20"/>
      <c r="J19" s="20"/>
      <c r="K19" s="20"/>
      <c r="L19" s="20"/>
      <c r="M19" s="22"/>
    </row>
    <row r="20" spans="1:13" s="13" customFormat="1" ht="19.899999999999999" customHeight="1">
      <c r="A20" s="173"/>
      <c r="B20" s="41" t="s">
        <v>34</v>
      </c>
      <c r="C20" s="150">
        <v>2023</v>
      </c>
      <c r="D20" s="56">
        <v>28340</v>
      </c>
      <c r="E20" s="56">
        <v>23201</v>
      </c>
      <c r="F20" s="56">
        <v>5139</v>
      </c>
      <c r="G20" s="20"/>
      <c r="H20" s="20"/>
      <c r="I20" s="20"/>
      <c r="J20" s="20"/>
      <c r="K20" s="20"/>
      <c r="L20" s="20"/>
      <c r="M20" s="22"/>
    </row>
    <row r="21" spans="1:13" s="13" customFormat="1" ht="19.899999999999999" customHeight="1">
      <c r="A21" s="173"/>
      <c r="B21" s="40"/>
      <c r="C21" s="151">
        <v>2024</v>
      </c>
      <c r="D21" s="85">
        <f>SUM(E21:F21)</f>
        <v>34476</v>
      </c>
      <c r="E21" s="85">
        <v>28403</v>
      </c>
      <c r="F21" s="85">
        <v>6073</v>
      </c>
      <c r="G21" s="20"/>
      <c r="H21" s="20"/>
      <c r="I21" s="20"/>
      <c r="J21" s="20"/>
      <c r="K21" s="20"/>
      <c r="L21" s="20"/>
      <c r="M21" s="22"/>
    </row>
    <row r="22" spans="1:13" s="13" customFormat="1" ht="19.899999999999999" customHeight="1">
      <c r="A22" s="173"/>
      <c r="B22" s="55"/>
      <c r="C22" s="150"/>
      <c r="D22" s="56"/>
      <c r="E22" s="56"/>
      <c r="F22" s="56"/>
      <c r="G22" s="20"/>
      <c r="H22" s="20"/>
      <c r="I22" s="20"/>
      <c r="J22" s="20"/>
      <c r="K22" s="20"/>
      <c r="L22" s="20"/>
      <c r="M22" s="22"/>
    </row>
    <row r="23" spans="1:13" s="13" customFormat="1" ht="19.899999999999999" customHeight="1">
      <c r="A23" s="173"/>
      <c r="B23" s="50" t="s">
        <v>21</v>
      </c>
      <c r="C23" s="150">
        <v>2022</v>
      </c>
      <c r="D23" s="56">
        <v>196</v>
      </c>
      <c r="E23" s="56">
        <v>191</v>
      </c>
      <c r="F23" s="56">
        <v>5</v>
      </c>
      <c r="G23" s="18"/>
      <c r="H23" s="18"/>
      <c r="I23" s="18"/>
      <c r="J23" s="18"/>
      <c r="K23" s="18"/>
      <c r="L23" s="18"/>
      <c r="M23" s="19"/>
    </row>
    <row r="24" spans="1:13" s="13" customFormat="1" ht="19.899999999999999" customHeight="1">
      <c r="A24" s="173"/>
      <c r="B24" s="41" t="s">
        <v>22</v>
      </c>
      <c r="C24" s="150">
        <v>2023</v>
      </c>
      <c r="D24" s="56">
        <v>131</v>
      </c>
      <c r="E24" s="56">
        <v>129</v>
      </c>
      <c r="F24" s="56">
        <v>2</v>
      </c>
      <c r="G24" s="18"/>
      <c r="H24" s="18"/>
      <c r="I24" s="18"/>
      <c r="J24" s="18"/>
      <c r="K24" s="18"/>
      <c r="L24" s="18"/>
      <c r="M24" s="19"/>
    </row>
    <row r="25" spans="1:13" s="13" customFormat="1" ht="19.899999999999999" customHeight="1">
      <c r="A25" s="173"/>
      <c r="B25" s="55"/>
      <c r="C25" s="151">
        <v>2024</v>
      </c>
      <c r="D25" s="85">
        <f>SUM(E25:F25)</f>
        <v>134</v>
      </c>
      <c r="E25" s="85">
        <v>129</v>
      </c>
      <c r="F25" s="85">
        <v>5</v>
      </c>
      <c r="G25" s="18"/>
      <c r="H25" s="18"/>
      <c r="I25" s="18"/>
      <c r="J25" s="18"/>
      <c r="K25" s="18"/>
      <c r="L25" s="18"/>
      <c r="M25" s="19"/>
    </row>
    <row r="26" spans="1:13" s="13" customFormat="1" ht="19.899999999999999" customHeight="1">
      <c r="A26" s="173"/>
      <c r="B26" s="40"/>
      <c r="C26" s="112"/>
      <c r="D26" s="56"/>
      <c r="E26" s="56"/>
      <c r="F26" s="56"/>
      <c r="G26" s="20"/>
      <c r="H26" s="20"/>
      <c r="I26" s="20"/>
      <c r="J26" s="20"/>
      <c r="K26" s="20"/>
      <c r="L26" s="20"/>
      <c r="M26" s="22"/>
    </row>
    <row r="27" spans="1:13" s="13" customFormat="1" ht="19.899999999999999" customHeight="1">
      <c r="A27" s="173"/>
      <c r="B27" s="50" t="s">
        <v>23</v>
      </c>
      <c r="C27" s="150">
        <v>2022</v>
      </c>
      <c r="D27" s="56">
        <v>94064</v>
      </c>
      <c r="E27" s="56">
        <v>64332</v>
      </c>
      <c r="F27" s="56">
        <v>29732</v>
      </c>
      <c r="G27" s="20"/>
      <c r="H27" s="20"/>
      <c r="I27" s="20"/>
      <c r="J27" s="20"/>
      <c r="K27" s="20"/>
      <c r="L27" s="20"/>
      <c r="M27" s="22"/>
    </row>
    <row r="28" spans="1:13" s="13" customFormat="1" ht="19.899999999999999" customHeight="1">
      <c r="A28" s="173"/>
      <c r="B28" s="41" t="s">
        <v>35</v>
      </c>
      <c r="C28" s="150">
        <v>2023</v>
      </c>
      <c r="D28" s="56">
        <v>105397</v>
      </c>
      <c r="E28" s="56">
        <v>72083</v>
      </c>
      <c r="F28" s="56">
        <v>33314</v>
      </c>
      <c r="G28" s="20"/>
      <c r="H28" s="20"/>
      <c r="I28" s="20"/>
      <c r="J28" s="20"/>
      <c r="K28" s="20"/>
      <c r="L28" s="20"/>
      <c r="M28" s="22"/>
    </row>
    <row r="29" spans="1:13" s="13" customFormat="1" ht="19.899999999999999" customHeight="1">
      <c r="A29" s="173"/>
      <c r="B29" s="55"/>
      <c r="C29" s="151">
        <v>2024</v>
      </c>
      <c r="D29" s="85">
        <f>SUM(E29:F29)</f>
        <v>120844</v>
      </c>
      <c r="E29" s="85">
        <v>82038</v>
      </c>
      <c r="F29" s="85">
        <v>38806</v>
      </c>
      <c r="G29" s="20"/>
      <c r="H29" s="20"/>
      <c r="I29" s="20"/>
      <c r="J29" s="20"/>
      <c r="K29" s="20"/>
      <c r="L29" s="20"/>
      <c r="M29" s="22"/>
    </row>
    <row r="30" spans="1:13" s="13" customFormat="1" ht="19.899999999999999" customHeight="1">
      <c r="A30" s="173"/>
      <c r="B30" s="55"/>
      <c r="C30" s="150"/>
      <c r="D30" s="56"/>
      <c r="E30" s="56"/>
      <c r="F30" s="56"/>
      <c r="G30" s="20"/>
      <c r="H30" s="20"/>
      <c r="I30" s="20"/>
      <c r="J30" s="20"/>
      <c r="K30" s="20"/>
      <c r="L30" s="20"/>
      <c r="M30" s="22"/>
    </row>
    <row r="31" spans="1:13" s="13" customFormat="1" ht="19.899999999999999" customHeight="1">
      <c r="A31" s="173"/>
      <c r="B31" s="50" t="s">
        <v>24</v>
      </c>
      <c r="C31" s="150">
        <v>2022</v>
      </c>
      <c r="D31" s="56">
        <v>66660</v>
      </c>
      <c r="E31" s="56">
        <v>57126</v>
      </c>
      <c r="F31" s="56">
        <v>9534</v>
      </c>
      <c r="G31" s="20"/>
      <c r="H31" s="20"/>
      <c r="I31" s="20"/>
      <c r="J31" s="20"/>
      <c r="K31" s="20"/>
      <c r="L31" s="20"/>
      <c r="M31" s="22"/>
    </row>
    <row r="32" spans="1:13" s="13" customFormat="1" ht="19.899999999999999" customHeight="1">
      <c r="A32" s="173"/>
      <c r="B32" s="41" t="s">
        <v>36</v>
      </c>
      <c r="C32" s="150">
        <v>2023</v>
      </c>
      <c r="D32" s="56">
        <v>65670</v>
      </c>
      <c r="E32" s="56">
        <v>56278</v>
      </c>
      <c r="F32" s="56">
        <v>9392</v>
      </c>
      <c r="G32" s="20"/>
      <c r="H32" s="20"/>
      <c r="I32" s="20"/>
      <c r="J32" s="20"/>
      <c r="K32" s="20"/>
      <c r="L32" s="20"/>
      <c r="M32" s="22"/>
    </row>
    <row r="33" spans="1:13" s="13" customFormat="1" ht="19.899999999999999" customHeight="1">
      <c r="A33" s="173"/>
      <c r="B33" s="54"/>
      <c r="C33" s="151">
        <v>2024</v>
      </c>
      <c r="D33" s="85">
        <f>SUM(E33:F33)</f>
        <v>70250</v>
      </c>
      <c r="E33" s="85">
        <v>61483</v>
      </c>
      <c r="F33" s="85">
        <v>8767</v>
      </c>
      <c r="G33" s="20"/>
      <c r="H33" s="20"/>
      <c r="I33" s="20"/>
      <c r="J33" s="20"/>
      <c r="K33" s="20"/>
      <c r="L33" s="20"/>
      <c r="M33" s="22"/>
    </row>
    <row r="34" spans="1:13" s="23" customFormat="1" ht="9.9499999999999993" customHeight="1" thickBot="1">
      <c r="A34" s="173"/>
      <c r="B34" s="96"/>
      <c r="C34" s="152"/>
      <c r="D34" s="96"/>
      <c r="E34" s="96"/>
      <c r="F34" s="96"/>
    </row>
    <row r="35" spans="1:13" s="24" customFormat="1" ht="9.9499999999999993" customHeight="1">
      <c r="A35" s="173"/>
      <c r="C35" s="76"/>
    </row>
    <row r="36" spans="1:13" s="24" customFormat="1" ht="15" customHeight="1">
      <c r="A36" s="173"/>
      <c r="B36" s="120" t="s">
        <v>2</v>
      </c>
      <c r="C36" s="76"/>
    </row>
    <row r="37" spans="1:13" s="23" customFormat="1" ht="15" customHeight="1">
      <c r="A37" s="173"/>
      <c r="B37" s="36" t="s">
        <v>3</v>
      </c>
      <c r="C37" s="76"/>
      <c r="D37" s="24"/>
      <c r="E37" s="24"/>
      <c r="F37" s="24"/>
    </row>
  </sheetData>
  <sheetProtection algorithmName="SHA-512" hashValue="j7/VK3qJujjIzoYdN4OCeFf+V5YWS3cNMsU0K+Z8btE1jKbGCshlvVq53gXpdpWJJuAFTm0PuL634oJYmHrwVQ==" saltValue="JjBFECj5boFiYSavY+JHOg==" spinCount="100000" sheet="1" objects="1" scenarios="1"/>
  <mergeCells count="3">
    <mergeCell ref="A2:A37"/>
    <mergeCell ref="B2:F2"/>
    <mergeCell ref="B3:F3"/>
  </mergeCells>
  <pageMargins left="0.39370078740157483" right="0.39370078740157483" top="0.39370078740157483" bottom="0.39370078740157483" header="0.31496062992125984" footer="0.51181102362204722"/>
  <pageSetup paperSize="9" scale="80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159A-683F-40E1-91C9-AD4816A761A0}">
  <sheetPr>
    <tabColor rgb="FF9900FF"/>
  </sheetPr>
  <dimension ref="A1:M32"/>
  <sheetViews>
    <sheetView tabSelected="1" view="pageBreakPreview" zoomScale="70" zoomScaleNormal="70" zoomScaleSheetLayoutView="70" workbookViewId="0">
      <selection activeCell="B14" sqref="B14"/>
    </sheetView>
  </sheetViews>
  <sheetFormatPr defaultColWidth="11.42578125" defaultRowHeight="12.6" customHeight="1"/>
  <cols>
    <col min="1" max="1" width="2.7109375" style="9" customWidth="1"/>
    <col min="2" max="2" width="85.7109375" style="11" customWidth="1"/>
    <col min="3" max="3" width="20.7109375" style="57" customWidth="1"/>
    <col min="4" max="6" width="20.7109375" style="11" customWidth="1"/>
    <col min="7" max="16384" width="11.42578125" style="7"/>
  </cols>
  <sheetData>
    <row r="1" spans="1:13" ht="15" customHeight="1"/>
    <row r="2" spans="1:13" s="15" customFormat="1" ht="15" customHeight="1">
      <c r="A2" s="173"/>
      <c r="B2" s="174" t="s">
        <v>85</v>
      </c>
      <c r="C2" s="174"/>
      <c r="D2" s="174"/>
      <c r="E2" s="174"/>
      <c r="F2" s="174"/>
      <c r="G2" s="35"/>
    </row>
    <row r="3" spans="1:13" s="15" customFormat="1" ht="15" customHeight="1">
      <c r="A3" s="173"/>
      <c r="B3" s="175" t="s">
        <v>86</v>
      </c>
      <c r="C3" s="175"/>
      <c r="D3" s="175"/>
      <c r="E3" s="175"/>
      <c r="F3" s="175"/>
      <c r="G3" s="35"/>
    </row>
    <row r="4" spans="1:13" s="12" customFormat="1" ht="12" customHeight="1" thickBot="1">
      <c r="A4" s="173"/>
      <c r="B4" s="38"/>
      <c r="C4" s="99"/>
      <c r="D4" s="39"/>
      <c r="E4" s="39"/>
      <c r="F4" s="39"/>
      <c r="G4" s="16"/>
      <c r="H4" s="16"/>
      <c r="I4" s="16"/>
      <c r="J4" s="16"/>
      <c r="K4" s="16"/>
    </row>
    <row r="5" spans="1:13" s="12" customFormat="1" ht="9.9499999999999993" customHeight="1">
      <c r="A5" s="173"/>
      <c r="B5" s="90"/>
      <c r="C5" s="146"/>
      <c r="D5" s="91"/>
      <c r="E5" s="91"/>
      <c r="F5" s="91"/>
    </row>
    <row r="6" spans="1:13" s="13" customFormat="1" ht="30" customHeight="1">
      <c r="A6" s="173"/>
      <c r="B6" s="135" t="s">
        <v>74</v>
      </c>
      <c r="C6" s="153" t="s">
        <v>73</v>
      </c>
      <c r="D6" s="153" t="s">
        <v>72</v>
      </c>
      <c r="E6" s="154" t="s">
        <v>96</v>
      </c>
      <c r="F6" s="154" t="s">
        <v>98</v>
      </c>
    </row>
    <row r="7" spans="1:13" s="13" customFormat="1" ht="15" customHeight="1">
      <c r="A7" s="173"/>
      <c r="B7" s="145"/>
      <c r="C7" s="45"/>
      <c r="D7" s="45"/>
      <c r="E7" s="42"/>
      <c r="F7" s="48" t="s">
        <v>97</v>
      </c>
    </row>
    <row r="8" spans="1:13" s="17" customFormat="1" ht="9.9499999999999993" customHeight="1" thickBot="1">
      <c r="A8" s="173"/>
      <c r="B8" s="92"/>
      <c r="C8" s="124"/>
      <c r="D8" s="93"/>
      <c r="E8" s="94"/>
      <c r="F8" s="95"/>
    </row>
    <row r="9" spans="1:13" s="13" customFormat="1" ht="9.9499999999999993" customHeight="1">
      <c r="A9" s="173"/>
      <c r="B9" s="51"/>
      <c r="C9" s="147"/>
      <c r="D9" s="79"/>
      <c r="E9" s="79"/>
      <c r="F9" s="79"/>
      <c r="G9" s="18"/>
      <c r="H9" s="18"/>
      <c r="I9" s="18"/>
      <c r="J9" s="18"/>
      <c r="K9" s="18"/>
      <c r="L9" s="18"/>
      <c r="M9" s="19"/>
    </row>
    <row r="10" spans="1:13" s="13" customFormat="1" ht="19.899999999999999" customHeight="1">
      <c r="A10" s="173"/>
      <c r="B10" s="50" t="s">
        <v>37</v>
      </c>
      <c r="C10" s="150">
        <v>2022</v>
      </c>
      <c r="D10" s="56">
        <v>141114</v>
      </c>
      <c r="E10" s="56">
        <v>94256</v>
      </c>
      <c r="F10" s="56">
        <v>46858</v>
      </c>
      <c r="G10" s="20"/>
      <c r="H10" s="20"/>
      <c r="I10" s="20"/>
      <c r="J10" s="20"/>
      <c r="K10" s="20"/>
      <c r="L10" s="20"/>
      <c r="M10" s="22"/>
    </row>
    <row r="11" spans="1:13" s="13" customFormat="1" ht="19.899999999999999" customHeight="1">
      <c r="A11" s="173"/>
      <c r="B11" s="41" t="s">
        <v>38</v>
      </c>
      <c r="C11" s="150">
        <v>2023</v>
      </c>
      <c r="D11" s="56">
        <v>147815</v>
      </c>
      <c r="E11" s="56">
        <v>98732</v>
      </c>
      <c r="F11" s="56">
        <v>49083</v>
      </c>
      <c r="G11" s="20"/>
      <c r="H11" s="20"/>
      <c r="I11" s="20"/>
      <c r="J11" s="20"/>
      <c r="K11" s="20"/>
      <c r="L11" s="20"/>
      <c r="M11" s="22"/>
    </row>
    <row r="12" spans="1:13" s="13" customFormat="1" ht="19.899999999999999" customHeight="1">
      <c r="A12" s="173"/>
      <c r="B12" s="55"/>
      <c r="C12" s="151">
        <v>2024</v>
      </c>
      <c r="D12" s="85">
        <v>164398</v>
      </c>
      <c r="E12" s="85">
        <v>108603</v>
      </c>
      <c r="F12" s="85">
        <v>55795</v>
      </c>
      <c r="G12" s="20"/>
      <c r="H12" s="20"/>
      <c r="I12" s="20"/>
      <c r="J12" s="20"/>
      <c r="K12" s="20"/>
      <c r="L12" s="20"/>
      <c r="M12" s="22"/>
    </row>
    <row r="13" spans="1:13" s="13" customFormat="1" ht="19.899999999999999" customHeight="1">
      <c r="A13" s="173"/>
      <c r="B13" s="55"/>
      <c r="C13" s="128"/>
      <c r="D13" s="49"/>
      <c r="E13" s="49"/>
      <c r="F13" s="49"/>
      <c r="G13" s="20"/>
      <c r="H13" s="20"/>
      <c r="I13" s="20"/>
      <c r="J13" s="20"/>
      <c r="K13" s="20"/>
      <c r="L13" s="20"/>
      <c r="M13" s="22"/>
    </row>
    <row r="14" spans="1:13" s="13" customFormat="1" ht="19.899999999999999" customHeight="1">
      <c r="A14" s="173"/>
      <c r="B14" s="50" t="s">
        <v>25</v>
      </c>
      <c r="C14" s="150">
        <v>2022</v>
      </c>
      <c r="D14" s="56">
        <v>475</v>
      </c>
      <c r="E14" s="56">
        <v>401</v>
      </c>
      <c r="F14" s="56">
        <v>74</v>
      </c>
      <c r="G14" s="20"/>
      <c r="H14" s="20"/>
      <c r="I14" s="20"/>
      <c r="J14" s="20"/>
      <c r="K14" s="20"/>
      <c r="L14" s="20"/>
      <c r="M14" s="22"/>
    </row>
    <row r="15" spans="1:13" s="13" customFormat="1" ht="19.899999999999999" customHeight="1">
      <c r="A15" s="173"/>
      <c r="B15" s="41" t="s">
        <v>39</v>
      </c>
      <c r="C15" s="150">
        <v>2023</v>
      </c>
      <c r="D15" s="56">
        <v>568</v>
      </c>
      <c r="E15" s="56">
        <v>480</v>
      </c>
      <c r="F15" s="56">
        <v>88</v>
      </c>
      <c r="G15" s="20"/>
      <c r="H15" s="20"/>
      <c r="I15" s="20"/>
      <c r="J15" s="20"/>
      <c r="K15" s="20"/>
      <c r="L15" s="20"/>
      <c r="M15" s="22"/>
    </row>
    <row r="16" spans="1:13" s="13" customFormat="1" ht="19.899999999999999" customHeight="1">
      <c r="A16" s="173"/>
      <c r="B16" s="40"/>
      <c r="C16" s="151">
        <v>2024</v>
      </c>
      <c r="D16" s="85">
        <v>643</v>
      </c>
      <c r="E16" s="85">
        <v>549</v>
      </c>
      <c r="F16" s="85">
        <v>94</v>
      </c>
      <c r="G16" s="20"/>
      <c r="H16" s="20"/>
      <c r="I16" s="20"/>
      <c r="J16" s="20"/>
      <c r="K16" s="20"/>
      <c r="L16" s="20"/>
      <c r="M16" s="22"/>
    </row>
    <row r="17" spans="1:13" s="13" customFormat="1" ht="19.899999999999999" customHeight="1">
      <c r="A17" s="173"/>
      <c r="B17" s="55"/>
      <c r="C17" s="150"/>
      <c r="D17" s="56"/>
      <c r="E17" s="56"/>
      <c r="F17" s="56"/>
      <c r="G17" s="20"/>
      <c r="H17" s="20"/>
      <c r="I17" s="20"/>
      <c r="J17" s="20"/>
      <c r="K17" s="20"/>
      <c r="L17" s="20"/>
      <c r="M17" s="22"/>
    </row>
    <row r="18" spans="1:13" s="13" customFormat="1" ht="19.899999999999999" customHeight="1">
      <c r="A18" s="173"/>
      <c r="B18" s="50" t="s">
        <v>40</v>
      </c>
      <c r="C18" s="150">
        <v>2022</v>
      </c>
      <c r="D18" s="56">
        <v>97915</v>
      </c>
      <c r="E18" s="56">
        <v>71054</v>
      </c>
      <c r="F18" s="56">
        <v>26861</v>
      </c>
      <c r="G18" s="18"/>
      <c r="H18" s="18"/>
      <c r="I18" s="18"/>
      <c r="J18" s="18"/>
      <c r="K18" s="18"/>
      <c r="L18" s="18"/>
      <c r="M18" s="19"/>
    </row>
    <row r="19" spans="1:13" s="13" customFormat="1" ht="19.899999999999999" customHeight="1">
      <c r="A19" s="173"/>
      <c r="B19" s="41" t="s">
        <v>26</v>
      </c>
      <c r="C19" s="150">
        <v>2023</v>
      </c>
      <c r="D19" s="56">
        <v>98508</v>
      </c>
      <c r="E19" s="56">
        <v>71484</v>
      </c>
      <c r="F19" s="56">
        <v>27024</v>
      </c>
      <c r="G19" s="18"/>
      <c r="H19" s="18"/>
      <c r="I19" s="18"/>
      <c r="J19" s="18"/>
      <c r="K19" s="18"/>
      <c r="L19" s="18"/>
      <c r="M19" s="19"/>
    </row>
    <row r="20" spans="1:13" s="13" customFormat="1" ht="19.899999999999999" customHeight="1">
      <c r="A20" s="173"/>
      <c r="B20" s="55"/>
      <c r="C20" s="151">
        <v>2024</v>
      </c>
      <c r="D20" s="85">
        <v>106055</v>
      </c>
      <c r="E20" s="85">
        <v>78515</v>
      </c>
      <c r="F20" s="85">
        <v>27540</v>
      </c>
      <c r="G20" s="18"/>
      <c r="H20" s="18"/>
      <c r="I20" s="18"/>
      <c r="J20" s="18"/>
      <c r="K20" s="18"/>
      <c r="L20" s="18"/>
      <c r="M20" s="19"/>
    </row>
    <row r="21" spans="1:13" s="13" customFormat="1" ht="19.899999999999999" customHeight="1">
      <c r="A21" s="173"/>
      <c r="B21" s="40"/>
      <c r="C21" s="112"/>
      <c r="D21" s="56"/>
      <c r="E21" s="56"/>
      <c r="F21" s="56"/>
      <c r="G21" s="20"/>
      <c r="H21" s="20"/>
      <c r="I21" s="20"/>
      <c r="J21" s="20"/>
      <c r="K21" s="20"/>
      <c r="L21" s="20"/>
      <c r="M21" s="22"/>
    </row>
    <row r="22" spans="1:13" s="13" customFormat="1" ht="19.899999999999999" customHeight="1">
      <c r="A22" s="173"/>
      <c r="B22" s="50" t="s">
        <v>27</v>
      </c>
      <c r="C22" s="150">
        <v>2022</v>
      </c>
      <c r="D22" s="56">
        <v>105371</v>
      </c>
      <c r="E22" s="56">
        <v>83685</v>
      </c>
      <c r="F22" s="56">
        <v>21686</v>
      </c>
      <c r="G22" s="20"/>
      <c r="H22" s="20"/>
      <c r="I22" s="20"/>
      <c r="J22" s="20"/>
      <c r="K22" s="20"/>
      <c r="L22" s="20"/>
      <c r="M22" s="22"/>
    </row>
    <row r="23" spans="1:13" s="13" customFormat="1" ht="19.899999999999999" customHeight="1">
      <c r="A23" s="173"/>
      <c r="B23" s="41" t="s">
        <v>28</v>
      </c>
      <c r="C23" s="150">
        <v>2023</v>
      </c>
      <c r="D23" s="56">
        <v>104513</v>
      </c>
      <c r="E23" s="56">
        <v>83004</v>
      </c>
      <c r="F23" s="56">
        <v>21509</v>
      </c>
      <c r="G23" s="20"/>
      <c r="H23" s="20"/>
      <c r="I23" s="20"/>
      <c r="J23" s="20"/>
      <c r="K23" s="20"/>
      <c r="L23" s="20"/>
      <c r="M23" s="22"/>
    </row>
    <row r="24" spans="1:13" s="13" customFormat="1" ht="19.899999999999999" customHeight="1">
      <c r="A24" s="173"/>
      <c r="B24" s="55"/>
      <c r="C24" s="151">
        <v>2024</v>
      </c>
      <c r="D24" s="85">
        <v>106830</v>
      </c>
      <c r="E24" s="85">
        <v>85076</v>
      </c>
      <c r="F24" s="85">
        <v>21754</v>
      </c>
      <c r="G24" s="20"/>
      <c r="H24" s="20"/>
      <c r="I24" s="20"/>
      <c r="J24" s="20"/>
      <c r="K24" s="20"/>
      <c r="L24" s="20"/>
      <c r="M24" s="22"/>
    </row>
    <row r="25" spans="1:13" s="13" customFormat="1" ht="19.899999999999999" customHeight="1">
      <c r="A25" s="173"/>
      <c r="B25" s="55"/>
      <c r="C25" s="150"/>
      <c r="D25" s="56"/>
      <c r="E25" s="56"/>
      <c r="F25" s="56"/>
      <c r="G25" s="20"/>
      <c r="H25" s="20"/>
      <c r="I25" s="20"/>
      <c r="J25" s="20"/>
      <c r="K25" s="20"/>
      <c r="L25" s="20"/>
      <c r="M25" s="22"/>
    </row>
    <row r="26" spans="1:13" s="13" customFormat="1" ht="19.899999999999999" customHeight="1">
      <c r="A26" s="173"/>
      <c r="B26" s="50" t="s">
        <v>29</v>
      </c>
      <c r="C26" s="150">
        <v>2022</v>
      </c>
      <c r="D26" s="56">
        <v>644</v>
      </c>
      <c r="E26" s="56">
        <v>593</v>
      </c>
      <c r="F26" s="56">
        <v>51</v>
      </c>
      <c r="G26" s="20"/>
      <c r="H26" s="20"/>
      <c r="I26" s="20"/>
      <c r="J26" s="20"/>
      <c r="K26" s="20"/>
      <c r="L26" s="20"/>
      <c r="M26" s="22"/>
    </row>
    <row r="27" spans="1:13" s="13" customFormat="1" ht="19.899999999999999" customHeight="1">
      <c r="A27" s="173"/>
      <c r="B27" s="41" t="s">
        <v>41</v>
      </c>
      <c r="C27" s="150">
        <v>2023</v>
      </c>
      <c r="D27" s="56">
        <v>460</v>
      </c>
      <c r="E27" s="56">
        <v>432</v>
      </c>
      <c r="F27" s="56">
        <v>28</v>
      </c>
      <c r="G27" s="20"/>
      <c r="H27" s="20"/>
      <c r="I27" s="20"/>
      <c r="J27" s="20"/>
      <c r="K27" s="20"/>
      <c r="L27" s="20"/>
      <c r="M27" s="22"/>
    </row>
    <row r="28" spans="1:13" s="13" customFormat="1" ht="19.899999999999999" customHeight="1">
      <c r="A28" s="173"/>
      <c r="B28" s="54"/>
      <c r="C28" s="151">
        <v>2024</v>
      </c>
      <c r="D28" s="85">
        <v>236</v>
      </c>
      <c r="E28" s="85">
        <v>230</v>
      </c>
      <c r="F28" s="85">
        <v>6</v>
      </c>
      <c r="G28" s="20"/>
      <c r="H28" s="20"/>
      <c r="I28" s="20"/>
      <c r="J28" s="20"/>
      <c r="K28" s="20"/>
      <c r="L28" s="20"/>
      <c r="M28" s="22"/>
    </row>
    <row r="29" spans="1:13" s="23" customFormat="1" ht="9.9499999999999993" customHeight="1" thickBot="1">
      <c r="A29" s="173"/>
      <c r="B29" s="96"/>
      <c r="C29" s="152"/>
      <c r="D29" s="96"/>
      <c r="E29" s="96"/>
      <c r="F29" s="96"/>
    </row>
    <row r="30" spans="1:13" s="24" customFormat="1" ht="9.9499999999999993" customHeight="1">
      <c r="A30" s="173"/>
      <c r="C30" s="76"/>
    </row>
    <row r="31" spans="1:13" s="24" customFormat="1" ht="15" customHeight="1">
      <c r="A31" s="173"/>
      <c r="B31" s="120" t="s">
        <v>2</v>
      </c>
      <c r="C31" s="76"/>
    </row>
    <row r="32" spans="1:13" s="23" customFormat="1" ht="15" customHeight="1">
      <c r="A32" s="173"/>
      <c r="B32" s="36" t="s">
        <v>3</v>
      </c>
      <c r="C32" s="76"/>
      <c r="D32" s="24"/>
      <c r="E32" s="24"/>
      <c r="F32" s="24"/>
    </row>
  </sheetData>
  <sheetProtection algorithmName="SHA-512" hashValue="GrKtMlFCvGlA32q0R7wzP9Xa4HoSFhmBL/b9vCblXBy3zrwN+9DA6SVH/8niOykqe/oM+Me1uAid+HgqjoQ76A==" saltValue="jFRgPgmPk8xO8BbD5uaOkQ==" spinCount="100000" sheet="1" objects="1" scenarios="1"/>
  <mergeCells count="3">
    <mergeCell ref="A2:A32"/>
    <mergeCell ref="B2:F2"/>
    <mergeCell ref="B3:F3"/>
  </mergeCells>
  <pageMargins left="0.39370078740157483" right="0.39370078740157483" top="0.39370078740157483" bottom="0.39370078740157483" header="0.31496062992125984" footer="0.51181102362204722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767F5-6020-47B8-A3E9-E372148B66F1}">
  <sheetPr>
    <tabColor rgb="FFFFC000"/>
  </sheetPr>
  <dimension ref="A1:M34"/>
  <sheetViews>
    <sheetView view="pageBreakPreview" zoomScale="90" zoomScaleNormal="70" zoomScaleSheetLayoutView="90" workbookViewId="0">
      <selection activeCell="B19" sqref="B19"/>
    </sheetView>
  </sheetViews>
  <sheetFormatPr defaultColWidth="32" defaultRowHeight="12.6" customHeight="1"/>
  <cols>
    <col min="1" max="1" width="2.7109375" style="6" customWidth="1"/>
    <col min="2" max="2" width="59.85546875" style="11" customWidth="1"/>
    <col min="3" max="3" width="27.7109375" style="121" customWidth="1"/>
    <col min="4" max="6" width="27.7109375" style="11" customWidth="1"/>
    <col min="7" max="7" width="15.85546875" style="5" customWidth="1"/>
    <col min="8" max="16384" width="32" style="5"/>
  </cols>
  <sheetData>
    <row r="1" spans="1:13" ht="15" customHeight="1"/>
    <row r="2" spans="1:13" s="15" customFormat="1" ht="15" customHeight="1">
      <c r="A2" s="155"/>
      <c r="B2" s="158" t="s">
        <v>77</v>
      </c>
      <c r="C2" s="158"/>
      <c r="D2" s="158"/>
      <c r="E2" s="158"/>
      <c r="F2" s="158"/>
      <c r="G2" s="14"/>
      <c r="H2" s="14"/>
      <c r="I2" s="14"/>
      <c r="J2" s="14"/>
      <c r="K2" s="14"/>
    </row>
    <row r="3" spans="1:13" s="15" customFormat="1" ht="15" customHeight="1">
      <c r="A3" s="155"/>
      <c r="B3" s="162" t="s">
        <v>78</v>
      </c>
      <c r="C3" s="163"/>
      <c r="D3" s="163"/>
      <c r="E3" s="163"/>
      <c r="F3" s="163"/>
      <c r="G3" s="14"/>
      <c r="H3" s="14"/>
      <c r="I3" s="14"/>
      <c r="J3" s="14"/>
      <c r="K3" s="14"/>
    </row>
    <row r="4" spans="1:13" s="12" customFormat="1" ht="12" customHeight="1" thickBot="1">
      <c r="A4" s="155"/>
      <c r="B4" s="38"/>
      <c r="C4" s="122"/>
      <c r="D4" s="39"/>
      <c r="E4" s="39"/>
      <c r="F4" s="39"/>
      <c r="G4" s="16"/>
      <c r="H4" s="16"/>
      <c r="I4" s="16"/>
      <c r="J4" s="16"/>
      <c r="K4" s="16"/>
    </row>
    <row r="5" spans="1:13" s="12" customFormat="1" ht="9.9499999999999993" customHeight="1">
      <c r="A5" s="155"/>
      <c r="B5" s="90"/>
      <c r="C5" s="123"/>
      <c r="D5" s="91"/>
      <c r="E5" s="91"/>
      <c r="F5" s="91"/>
    </row>
    <row r="6" spans="1:13" s="12" customFormat="1" ht="9.9499999999999993" customHeight="1">
      <c r="A6" s="155"/>
      <c r="B6" s="140"/>
      <c r="C6" s="122"/>
      <c r="D6" s="39"/>
      <c r="E6" s="39"/>
      <c r="F6" s="39"/>
    </row>
    <row r="7" spans="1:13" s="13" customFormat="1" ht="14.25" customHeight="1">
      <c r="A7" s="155"/>
      <c r="B7" s="44" t="s">
        <v>93</v>
      </c>
      <c r="C7" s="159" t="s">
        <v>73</v>
      </c>
      <c r="D7" s="159" t="s">
        <v>72</v>
      </c>
      <c r="E7" s="161" t="s">
        <v>0</v>
      </c>
      <c r="F7" s="160" t="s">
        <v>71</v>
      </c>
    </row>
    <row r="8" spans="1:13" s="13" customFormat="1" ht="14.25">
      <c r="A8" s="155"/>
      <c r="B8" s="134" t="s">
        <v>92</v>
      </c>
      <c r="C8" s="159"/>
      <c r="D8" s="159"/>
      <c r="E8" s="161"/>
      <c r="F8" s="160"/>
    </row>
    <row r="9" spans="1:13" s="13" customFormat="1" ht="14.25">
      <c r="A9" s="155"/>
      <c r="B9" s="44"/>
      <c r="C9" s="159"/>
      <c r="D9" s="159"/>
      <c r="E9" s="43"/>
      <c r="F9" s="160"/>
    </row>
    <row r="10" spans="1:13" s="13" customFormat="1" ht="14.25">
      <c r="A10" s="155"/>
      <c r="B10" s="44"/>
      <c r="C10" s="125"/>
      <c r="D10" s="125"/>
      <c r="E10" s="43"/>
      <c r="F10" s="141"/>
    </row>
    <row r="11" spans="1:13" s="17" customFormat="1" ht="9.9499999999999993" customHeight="1" thickBot="1">
      <c r="A11" s="155"/>
      <c r="B11" s="44"/>
      <c r="C11" s="125"/>
      <c r="D11" s="46"/>
      <c r="E11" s="47"/>
      <c r="F11" s="48"/>
    </row>
    <row r="12" spans="1:13" s="13" customFormat="1" ht="9.9499999999999993" customHeight="1">
      <c r="A12" s="155"/>
      <c r="B12" s="136"/>
      <c r="C12" s="137"/>
      <c r="D12" s="138"/>
      <c r="E12" s="138"/>
      <c r="F12" s="138"/>
      <c r="G12" s="18"/>
      <c r="H12" s="18"/>
      <c r="I12" s="18"/>
      <c r="J12" s="18"/>
      <c r="K12" s="18"/>
      <c r="L12" s="18"/>
      <c r="M12" s="19"/>
    </row>
    <row r="13" spans="1:13" s="13" customFormat="1" ht="18" customHeight="1">
      <c r="A13" s="155"/>
      <c r="B13" s="81" t="s">
        <v>60</v>
      </c>
      <c r="C13" s="128">
        <v>2022</v>
      </c>
      <c r="D13" s="86">
        <v>956</v>
      </c>
      <c r="E13" s="86">
        <v>637</v>
      </c>
      <c r="F13" s="86">
        <v>319</v>
      </c>
      <c r="G13" s="20"/>
      <c r="H13" s="20"/>
      <c r="I13" s="20"/>
      <c r="J13" s="20"/>
      <c r="K13" s="20"/>
      <c r="L13" s="20"/>
      <c r="M13" s="22"/>
    </row>
    <row r="14" spans="1:13" s="13" customFormat="1" ht="18" customHeight="1">
      <c r="A14" s="155"/>
      <c r="B14" s="132" t="s">
        <v>61</v>
      </c>
      <c r="C14" s="128">
        <v>2023</v>
      </c>
      <c r="D14" s="86">
        <v>868</v>
      </c>
      <c r="E14" s="86">
        <v>602</v>
      </c>
      <c r="F14" s="86">
        <v>266</v>
      </c>
      <c r="G14" s="20"/>
      <c r="H14" s="20"/>
      <c r="I14" s="20"/>
      <c r="J14" s="20"/>
      <c r="K14" s="20"/>
      <c r="L14" s="20"/>
      <c r="M14" s="22"/>
    </row>
    <row r="15" spans="1:13" s="13" customFormat="1" ht="18" customHeight="1">
      <c r="A15" s="155"/>
      <c r="B15" s="52"/>
      <c r="C15" s="129">
        <v>2024</v>
      </c>
      <c r="D15" s="86">
        <v>1126</v>
      </c>
      <c r="E15" s="86">
        <v>814</v>
      </c>
      <c r="F15" s="86">
        <v>312</v>
      </c>
      <c r="G15" s="20"/>
      <c r="H15" s="20"/>
      <c r="I15" s="20"/>
      <c r="J15" s="20"/>
      <c r="K15" s="20"/>
      <c r="L15" s="20"/>
      <c r="M15" s="22"/>
    </row>
    <row r="16" spans="1:13" s="13" customFormat="1" ht="18" customHeight="1">
      <c r="A16" s="155"/>
      <c r="B16" s="52"/>
      <c r="C16" s="128"/>
      <c r="D16" s="86"/>
      <c r="E16" s="86"/>
      <c r="F16" s="86"/>
      <c r="G16" s="20"/>
      <c r="H16" s="20"/>
      <c r="I16" s="20"/>
      <c r="J16" s="20"/>
      <c r="K16" s="20"/>
      <c r="L16" s="20"/>
      <c r="M16" s="22"/>
    </row>
    <row r="17" spans="1:13" s="13" customFormat="1" ht="18" customHeight="1">
      <c r="A17" s="155"/>
      <c r="B17" s="53"/>
      <c r="C17" s="128"/>
      <c r="D17" s="86"/>
      <c r="E17" s="86"/>
      <c r="F17" s="86"/>
      <c r="G17" s="20"/>
      <c r="H17" s="20"/>
      <c r="I17" s="20"/>
      <c r="J17" s="20"/>
      <c r="K17" s="20"/>
      <c r="L17" s="20"/>
      <c r="M17" s="22"/>
    </row>
    <row r="18" spans="1:13" s="13" customFormat="1" ht="18" customHeight="1">
      <c r="A18" s="155"/>
      <c r="B18" s="53" t="s">
        <v>94</v>
      </c>
      <c r="C18" s="128">
        <v>2022</v>
      </c>
      <c r="D18" s="86">
        <v>798</v>
      </c>
      <c r="E18" s="86">
        <v>496</v>
      </c>
      <c r="F18" s="86">
        <v>302</v>
      </c>
      <c r="G18" s="20"/>
      <c r="H18" s="20"/>
      <c r="I18" s="20"/>
      <c r="J18" s="20"/>
      <c r="K18" s="20"/>
      <c r="L18" s="20"/>
      <c r="M18" s="22"/>
    </row>
    <row r="19" spans="1:13" s="13" customFormat="1" ht="18" customHeight="1">
      <c r="A19" s="155"/>
      <c r="B19" s="53"/>
      <c r="C19" s="129">
        <v>2023</v>
      </c>
      <c r="D19" s="86">
        <v>761</v>
      </c>
      <c r="E19" s="86">
        <v>505</v>
      </c>
      <c r="F19" s="86">
        <v>256</v>
      </c>
      <c r="G19" s="20"/>
      <c r="H19" s="20"/>
      <c r="I19" s="20"/>
      <c r="J19" s="20"/>
      <c r="K19" s="20"/>
      <c r="L19" s="20"/>
      <c r="M19" s="22"/>
    </row>
    <row r="20" spans="1:13" s="13" customFormat="1" ht="18" customHeight="1">
      <c r="A20" s="155"/>
      <c r="B20" s="53"/>
      <c r="C20" s="129">
        <v>2024</v>
      </c>
      <c r="D20" s="86">
        <v>870</v>
      </c>
      <c r="E20" s="86">
        <v>580</v>
      </c>
      <c r="F20" s="86">
        <v>290</v>
      </c>
      <c r="G20" s="20"/>
      <c r="H20" s="20"/>
      <c r="I20" s="20"/>
      <c r="J20" s="20"/>
      <c r="K20" s="20"/>
      <c r="L20" s="20"/>
      <c r="M20" s="22"/>
    </row>
    <row r="21" spans="1:13" s="13" customFormat="1" ht="18" customHeight="1">
      <c r="A21" s="155"/>
      <c r="B21" s="53"/>
      <c r="C21" s="128"/>
      <c r="D21" s="86"/>
      <c r="E21" s="86"/>
      <c r="F21" s="86"/>
      <c r="G21" s="18"/>
      <c r="H21" s="18"/>
      <c r="I21" s="18"/>
      <c r="J21" s="18"/>
      <c r="K21" s="18"/>
      <c r="L21" s="18"/>
      <c r="M21" s="19"/>
    </row>
    <row r="22" spans="1:13" s="13" customFormat="1" ht="18" customHeight="1">
      <c r="A22" s="155"/>
      <c r="B22" s="53"/>
      <c r="C22" s="128"/>
      <c r="D22" s="86"/>
      <c r="E22" s="86"/>
      <c r="F22" s="86"/>
      <c r="G22" s="18"/>
      <c r="H22" s="18"/>
      <c r="I22" s="18"/>
      <c r="J22" s="18"/>
      <c r="K22" s="18"/>
      <c r="L22" s="18"/>
      <c r="M22" s="19"/>
    </row>
    <row r="23" spans="1:13" s="13" customFormat="1" ht="18" customHeight="1">
      <c r="A23" s="155"/>
      <c r="B23" s="53" t="s">
        <v>31</v>
      </c>
      <c r="C23" s="129">
        <v>2022</v>
      </c>
      <c r="D23" s="86">
        <v>80</v>
      </c>
      <c r="E23" s="86">
        <v>71</v>
      </c>
      <c r="F23" s="86">
        <v>9</v>
      </c>
      <c r="G23" s="18"/>
      <c r="H23" s="18"/>
      <c r="I23" s="18"/>
      <c r="J23" s="18"/>
      <c r="K23" s="18"/>
      <c r="L23" s="18"/>
      <c r="M23" s="19"/>
    </row>
    <row r="24" spans="1:13" s="13" customFormat="1" ht="18" customHeight="1">
      <c r="A24" s="155"/>
      <c r="B24" s="53"/>
      <c r="C24" s="129">
        <v>2023</v>
      </c>
      <c r="D24" s="86">
        <v>11</v>
      </c>
      <c r="E24" s="86">
        <v>10</v>
      </c>
      <c r="F24" s="86">
        <v>1</v>
      </c>
      <c r="G24" s="20"/>
      <c r="H24" s="20"/>
      <c r="I24" s="20"/>
      <c r="J24" s="20"/>
      <c r="K24" s="20"/>
      <c r="L24" s="20"/>
      <c r="M24" s="22"/>
    </row>
    <row r="25" spans="1:13" s="13" customFormat="1" ht="18" customHeight="1">
      <c r="A25" s="155"/>
      <c r="B25" s="53"/>
      <c r="C25" s="128">
        <v>2024</v>
      </c>
      <c r="D25" s="86">
        <v>137</v>
      </c>
      <c r="E25" s="86">
        <v>129</v>
      </c>
      <c r="F25" s="86">
        <v>8</v>
      </c>
      <c r="G25" s="20"/>
      <c r="H25" s="20"/>
      <c r="I25" s="20"/>
      <c r="J25" s="20"/>
      <c r="K25" s="20"/>
      <c r="L25" s="20"/>
      <c r="M25" s="22"/>
    </row>
    <row r="26" spans="1:13" s="13" customFormat="1" ht="18" customHeight="1">
      <c r="A26" s="155"/>
      <c r="B26" s="53"/>
      <c r="C26" s="128"/>
      <c r="D26" s="86"/>
      <c r="E26" s="86"/>
      <c r="F26" s="86"/>
      <c r="G26" s="20"/>
      <c r="H26" s="20"/>
      <c r="I26" s="20"/>
      <c r="J26" s="20"/>
      <c r="K26" s="20"/>
      <c r="L26" s="20"/>
      <c r="M26" s="22"/>
    </row>
    <row r="27" spans="1:13" s="13" customFormat="1" ht="18" customHeight="1">
      <c r="A27" s="155"/>
      <c r="B27" s="53"/>
      <c r="C27" s="129"/>
      <c r="D27" s="86"/>
      <c r="E27" s="86"/>
      <c r="F27" s="86"/>
      <c r="G27" s="20"/>
      <c r="H27" s="20"/>
      <c r="I27" s="20"/>
      <c r="J27" s="20"/>
      <c r="K27" s="20"/>
      <c r="L27" s="20"/>
      <c r="M27" s="22"/>
    </row>
    <row r="28" spans="1:13" s="13" customFormat="1" ht="18" customHeight="1">
      <c r="A28" s="155"/>
      <c r="B28" s="53" t="s">
        <v>32</v>
      </c>
      <c r="C28" s="128">
        <v>2022</v>
      </c>
      <c r="D28" s="86">
        <v>78</v>
      </c>
      <c r="E28" s="86">
        <v>70</v>
      </c>
      <c r="F28" s="86">
        <v>8</v>
      </c>
      <c r="G28" s="20"/>
      <c r="H28" s="20"/>
      <c r="I28" s="20"/>
      <c r="J28" s="20"/>
      <c r="K28" s="20"/>
      <c r="L28" s="20"/>
      <c r="M28" s="22"/>
    </row>
    <row r="29" spans="1:13" s="13" customFormat="1" ht="18" customHeight="1">
      <c r="A29" s="155"/>
      <c r="B29" s="53"/>
      <c r="C29" s="128">
        <v>2023</v>
      </c>
      <c r="D29" s="86">
        <v>96</v>
      </c>
      <c r="E29" s="86">
        <v>87</v>
      </c>
      <c r="F29" s="86">
        <v>9</v>
      </c>
      <c r="G29" s="20"/>
      <c r="H29" s="20"/>
      <c r="I29" s="20"/>
      <c r="J29" s="20"/>
      <c r="K29" s="20"/>
      <c r="L29" s="20"/>
      <c r="M29" s="22"/>
    </row>
    <row r="30" spans="1:13" s="13" customFormat="1" ht="18" customHeight="1">
      <c r="A30" s="155"/>
      <c r="B30" s="54"/>
      <c r="C30" s="128">
        <v>2024</v>
      </c>
      <c r="D30" s="86">
        <v>119</v>
      </c>
      <c r="E30" s="86">
        <v>105</v>
      </c>
      <c r="F30" s="86">
        <v>14</v>
      </c>
      <c r="G30" s="20"/>
      <c r="H30" s="20"/>
      <c r="I30" s="20"/>
      <c r="J30" s="20"/>
      <c r="K30" s="20"/>
      <c r="L30" s="20"/>
      <c r="M30" s="22"/>
    </row>
    <row r="31" spans="1:13" s="23" customFormat="1" ht="9.9499999999999993" customHeight="1" thickBot="1">
      <c r="A31" s="155"/>
      <c r="B31" s="96"/>
      <c r="C31" s="130"/>
      <c r="D31" s="96"/>
      <c r="E31" s="96"/>
      <c r="F31" s="96"/>
    </row>
    <row r="32" spans="1:13" s="27" customFormat="1" ht="9.9499999999999993" customHeight="1">
      <c r="A32" s="155"/>
      <c r="B32" s="24"/>
      <c r="C32" s="131"/>
      <c r="D32" s="24"/>
      <c r="E32" s="24"/>
      <c r="F32" s="24"/>
      <c r="G32" s="25"/>
      <c r="H32" s="25"/>
      <c r="I32" s="25"/>
      <c r="J32" s="25"/>
      <c r="K32" s="25"/>
      <c r="L32" s="25"/>
      <c r="M32" s="26"/>
    </row>
    <row r="33" spans="1:6" s="23" customFormat="1" ht="15" customHeight="1">
      <c r="A33" s="155"/>
      <c r="B33" s="120" t="s">
        <v>2</v>
      </c>
      <c r="C33" s="131"/>
      <c r="D33" s="24"/>
      <c r="E33" s="24"/>
      <c r="F33" s="24"/>
    </row>
    <row r="34" spans="1:6" s="23" customFormat="1" ht="15" customHeight="1">
      <c r="A34" s="155"/>
      <c r="B34" s="37" t="s">
        <v>3</v>
      </c>
      <c r="C34" s="131"/>
      <c r="D34" s="24"/>
      <c r="E34" s="24"/>
      <c r="F34" s="24"/>
    </row>
  </sheetData>
  <sheetProtection algorithmName="SHA-512" hashValue="N4H/hbyC/wx45bCMPc1anMcfhqoYtlCxTlcPVtxRpJPpUODOajApLd3GwS23we6fAXCFNKwn7VxdhpkiYuOixg==" saltValue="S4y1b/C0L85JXf4+km+VFQ==" spinCount="100000" sheet="1" objects="1" scenarios="1"/>
  <mergeCells count="7">
    <mergeCell ref="A2:A34"/>
    <mergeCell ref="B2:F2"/>
    <mergeCell ref="B3:F3"/>
    <mergeCell ref="C7:C9"/>
    <mergeCell ref="D7:D9"/>
    <mergeCell ref="E7:E8"/>
    <mergeCell ref="F7:F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BF42-E525-4A9C-B88D-24B16B1054BF}">
  <sheetPr>
    <tabColor rgb="FFFFC000"/>
  </sheetPr>
  <dimension ref="A1:M34"/>
  <sheetViews>
    <sheetView view="pageBreakPreview" zoomScale="90" zoomScaleNormal="70" zoomScaleSheetLayoutView="90" workbookViewId="0">
      <selection activeCell="B18" sqref="B18"/>
    </sheetView>
  </sheetViews>
  <sheetFormatPr defaultColWidth="32" defaultRowHeight="12.6" customHeight="1"/>
  <cols>
    <col min="1" max="1" width="2.7109375" style="6" customWidth="1"/>
    <col min="2" max="2" width="59.85546875" style="11" customWidth="1"/>
    <col min="3" max="3" width="27.7109375" style="121" customWidth="1"/>
    <col min="4" max="6" width="27.7109375" style="11" customWidth="1"/>
    <col min="7" max="7" width="15.85546875" style="5" customWidth="1"/>
    <col min="8" max="16384" width="32" style="5"/>
  </cols>
  <sheetData>
    <row r="1" spans="1:13" ht="15" customHeight="1"/>
    <row r="2" spans="1:13" s="15" customFormat="1" ht="15" customHeight="1">
      <c r="A2" s="155"/>
      <c r="B2" s="158" t="s">
        <v>77</v>
      </c>
      <c r="C2" s="158"/>
      <c r="D2" s="158"/>
      <c r="E2" s="158"/>
      <c r="F2" s="158"/>
      <c r="G2" s="14"/>
      <c r="H2" s="14"/>
      <c r="I2" s="14"/>
      <c r="J2" s="14"/>
      <c r="K2" s="14"/>
    </row>
    <row r="3" spans="1:13" s="15" customFormat="1" ht="15" customHeight="1">
      <c r="A3" s="155"/>
      <c r="B3" s="162" t="s">
        <v>78</v>
      </c>
      <c r="C3" s="163"/>
      <c r="D3" s="163"/>
      <c r="E3" s="163"/>
      <c r="F3" s="163"/>
      <c r="G3" s="14"/>
      <c r="H3" s="14"/>
      <c r="I3" s="14"/>
      <c r="J3" s="14"/>
      <c r="K3" s="14"/>
    </row>
    <row r="4" spans="1:13" s="12" customFormat="1" ht="12" customHeight="1" thickBot="1">
      <c r="A4" s="155"/>
      <c r="B4" s="38"/>
      <c r="C4" s="122"/>
      <c r="D4" s="39"/>
      <c r="E4" s="39"/>
      <c r="F4" s="39"/>
      <c r="G4" s="16"/>
      <c r="H4" s="16"/>
      <c r="I4" s="16"/>
      <c r="J4" s="16"/>
      <c r="K4" s="16"/>
    </row>
    <row r="5" spans="1:13" s="12" customFormat="1" ht="9.9499999999999993" customHeight="1">
      <c r="A5" s="155"/>
      <c r="B5" s="90"/>
      <c r="C5" s="123"/>
      <c r="D5" s="91"/>
      <c r="E5" s="91"/>
      <c r="F5" s="91"/>
    </row>
    <row r="6" spans="1:13" s="12" customFormat="1" ht="9.9499999999999993" customHeight="1">
      <c r="A6" s="155"/>
      <c r="B6" s="140"/>
      <c r="C6" s="122"/>
      <c r="D6" s="39"/>
      <c r="E6" s="39"/>
      <c r="F6" s="39"/>
    </row>
    <row r="7" spans="1:13" s="13" customFormat="1" ht="14.25" customHeight="1">
      <c r="A7" s="155"/>
      <c r="B7" s="44" t="s">
        <v>93</v>
      </c>
      <c r="C7" s="159" t="s">
        <v>73</v>
      </c>
      <c r="D7" s="159" t="s">
        <v>72</v>
      </c>
      <c r="E7" s="161" t="s">
        <v>0</v>
      </c>
      <c r="F7" s="160" t="s">
        <v>71</v>
      </c>
    </row>
    <row r="8" spans="1:13" s="13" customFormat="1" ht="14.25">
      <c r="A8" s="155"/>
      <c r="B8" s="134" t="s">
        <v>92</v>
      </c>
      <c r="C8" s="159"/>
      <c r="D8" s="159"/>
      <c r="E8" s="161"/>
      <c r="F8" s="160"/>
    </row>
    <row r="9" spans="1:13" s="13" customFormat="1" ht="14.25">
      <c r="A9" s="155"/>
      <c r="B9" s="44"/>
      <c r="C9" s="159"/>
      <c r="D9" s="159"/>
      <c r="E9" s="43"/>
      <c r="F9" s="160"/>
    </row>
    <row r="10" spans="1:13" s="13" customFormat="1" ht="14.25">
      <c r="A10" s="155"/>
      <c r="B10" s="44"/>
      <c r="C10" s="125"/>
      <c r="D10" s="125"/>
      <c r="E10" s="43"/>
      <c r="F10" s="141"/>
    </row>
    <row r="11" spans="1:13" s="17" customFormat="1" ht="9.9499999999999993" customHeight="1" thickBot="1">
      <c r="A11" s="155"/>
      <c r="B11" s="44"/>
      <c r="C11" s="125"/>
      <c r="D11" s="46"/>
      <c r="E11" s="47"/>
      <c r="F11" s="48"/>
    </row>
    <row r="12" spans="1:13" s="13" customFormat="1" ht="9.9499999999999993" customHeight="1">
      <c r="A12" s="155"/>
      <c r="B12" s="136"/>
      <c r="C12" s="137"/>
      <c r="D12" s="138"/>
      <c r="E12" s="138"/>
      <c r="F12" s="138"/>
      <c r="G12" s="18"/>
      <c r="H12" s="18"/>
      <c r="I12" s="18"/>
      <c r="J12" s="18"/>
      <c r="K12" s="18"/>
      <c r="L12" s="18"/>
      <c r="M12" s="19"/>
    </row>
    <row r="13" spans="1:13" s="13" customFormat="1" ht="18" customHeight="1">
      <c r="A13" s="155"/>
      <c r="B13" s="81" t="s">
        <v>58</v>
      </c>
      <c r="C13" s="128">
        <v>2022</v>
      </c>
      <c r="D13" s="86">
        <v>1805</v>
      </c>
      <c r="E13" s="86">
        <v>981</v>
      </c>
      <c r="F13" s="86">
        <v>824</v>
      </c>
      <c r="G13" s="20"/>
      <c r="H13" s="20"/>
      <c r="I13" s="20"/>
      <c r="J13" s="20"/>
      <c r="K13" s="20"/>
      <c r="L13" s="20"/>
      <c r="M13" s="22"/>
    </row>
    <row r="14" spans="1:13" s="13" customFormat="1" ht="18" customHeight="1">
      <c r="A14" s="155"/>
      <c r="B14" s="132" t="s">
        <v>59</v>
      </c>
      <c r="C14" s="128">
        <v>2023</v>
      </c>
      <c r="D14" s="86">
        <v>1809</v>
      </c>
      <c r="E14" s="86">
        <v>1027</v>
      </c>
      <c r="F14" s="86">
        <v>782</v>
      </c>
      <c r="G14" s="20"/>
      <c r="H14" s="20"/>
      <c r="I14" s="20"/>
      <c r="J14" s="20"/>
      <c r="K14" s="20"/>
      <c r="L14" s="20"/>
      <c r="M14" s="22"/>
    </row>
    <row r="15" spans="1:13" s="13" customFormat="1" ht="18" customHeight="1">
      <c r="A15" s="155"/>
      <c r="B15" s="52"/>
      <c r="C15" s="129">
        <v>2024</v>
      </c>
      <c r="D15" s="86">
        <v>1584</v>
      </c>
      <c r="E15" s="86">
        <v>904</v>
      </c>
      <c r="F15" s="86">
        <v>680</v>
      </c>
      <c r="G15" s="20"/>
      <c r="H15" s="20"/>
      <c r="I15" s="20"/>
      <c r="J15" s="20"/>
      <c r="K15" s="20"/>
      <c r="L15" s="20"/>
      <c r="M15" s="22"/>
    </row>
    <row r="16" spans="1:13" s="13" customFormat="1" ht="18" customHeight="1">
      <c r="A16" s="155"/>
      <c r="B16" s="52"/>
      <c r="C16" s="128"/>
      <c r="D16" s="86"/>
      <c r="E16" s="86"/>
      <c r="F16" s="86"/>
      <c r="G16" s="20"/>
      <c r="H16" s="20"/>
      <c r="I16" s="20"/>
      <c r="J16" s="20"/>
      <c r="K16" s="20"/>
      <c r="L16" s="20"/>
      <c r="M16" s="22"/>
    </row>
    <row r="17" spans="1:13" s="13" customFormat="1" ht="18" customHeight="1">
      <c r="A17" s="155"/>
      <c r="B17" s="53"/>
      <c r="C17" s="128"/>
      <c r="D17" s="86"/>
      <c r="E17" s="86"/>
      <c r="F17" s="86"/>
      <c r="G17" s="20"/>
      <c r="H17" s="20"/>
      <c r="I17" s="20"/>
      <c r="J17" s="20"/>
      <c r="K17" s="20"/>
      <c r="L17" s="20"/>
      <c r="M17" s="22"/>
    </row>
    <row r="18" spans="1:13" s="13" customFormat="1" ht="18" customHeight="1">
      <c r="A18" s="155"/>
      <c r="B18" s="53" t="s">
        <v>95</v>
      </c>
      <c r="C18" s="128">
        <v>2022</v>
      </c>
      <c r="D18" s="86">
        <v>1046</v>
      </c>
      <c r="E18" s="86">
        <v>536</v>
      </c>
      <c r="F18" s="86">
        <v>510</v>
      </c>
      <c r="G18" s="20"/>
      <c r="H18" s="20"/>
      <c r="I18" s="20"/>
      <c r="J18" s="20"/>
      <c r="K18" s="20"/>
      <c r="L18" s="20"/>
      <c r="M18" s="22"/>
    </row>
    <row r="19" spans="1:13" s="13" customFormat="1" ht="18" customHeight="1">
      <c r="A19" s="155"/>
      <c r="B19" s="53"/>
      <c r="C19" s="129">
        <v>2023</v>
      </c>
      <c r="D19" s="86">
        <v>1100</v>
      </c>
      <c r="E19" s="86">
        <v>586</v>
      </c>
      <c r="F19" s="86">
        <v>514</v>
      </c>
      <c r="G19" s="20"/>
      <c r="H19" s="20"/>
      <c r="I19" s="20"/>
      <c r="J19" s="20"/>
      <c r="K19" s="20"/>
      <c r="L19" s="20"/>
      <c r="M19" s="22"/>
    </row>
    <row r="20" spans="1:13" s="13" customFormat="1" ht="18" customHeight="1">
      <c r="A20" s="155"/>
      <c r="B20" s="53"/>
      <c r="C20" s="129">
        <v>2024</v>
      </c>
      <c r="D20" s="86">
        <v>1012</v>
      </c>
      <c r="E20" s="86">
        <v>546</v>
      </c>
      <c r="F20" s="86">
        <v>466</v>
      </c>
      <c r="G20" s="20"/>
      <c r="H20" s="20"/>
      <c r="I20" s="20"/>
      <c r="J20" s="20"/>
      <c r="K20" s="20"/>
      <c r="L20" s="20"/>
      <c r="M20" s="22"/>
    </row>
    <row r="21" spans="1:13" s="13" customFormat="1" ht="18" customHeight="1">
      <c r="A21" s="155"/>
      <c r="B21" s="53"/>
      <c r="C21" s="128"/>
      <c r="D21" s="86"/>
      <c r="E21" s="86"/>
      <c r="F21" s="86"/>
      <c r="G21" s="18"/>
      <c r="H21" s="18"/>
      <c r="I21" s="18"/>
      <c r="J21" s="18"/>
      <c r="K21" s="18"/>
      <c r="L21" s="18"/>
      <c r="M21" s="19"/>
    </row>
    <row r="22" spans="1:13" s="13" customFormat="1" ht="18" customHeight="1">
      <c r="A22" s="155"/>
      <c r="B22" s="53"/>
      <c r="C22" s="128"/>
      <c r="D22" s="86"/>
      <c r="E22" s="86"/>
      <c r="F22" s="86"/>
      <c r="G22" s="18"/>
      <c r="H22" s="18"/>
      <c r="I22" s="18"/>
      <c r="J22" s="18"/>
      <c r="K22" s="18"/>
      <c r="L22" s="18"/>
      <c r="M22" s="19"/>
    </row>
    <row r="23" spans="1:13" s="13" customFormat="1" ht="18" customHeight="1">
      <c r="A23" s="155"/>
      <c r="B23" s="53" t="s">
        <v>4</v>
      </c>
      <c r="C23" s="129">
        <v>2022</v>
      </c>
      <c r="D23" s="86">
        <v>203</v>
      </c>
      <c r="E23" s="86">
        <v>156</v>
      </c>
      <c r="F23" s="86">
        <v>47</v>
      </c>
      <c r="G23" s="18"/>
      <c r="H23" s="18"/>
      <c r="I23" s="18"/>
      <c r="J23" s="18"/>
      <c r="K23" s="18"/>
      <c r="L23" s="18"/>
      <c r="M23" s="19"/>
    </row>
    <row r="24" spans="1:13" s="13" customFormat="1" ht="18" customHeight="1">
      <c r="A24" s="155"/>
      <c r="B24" s="53"/>
      <c r="C24" s="129">
        <v>2023</v>
      </c>
      <c r="D24" s="86">
        <v>199</v>
      </c>
      <c r="E24" s="86">
        <v>149</v>
      </c>
      <c r="F24" s="86">
        <v>50</v>
      </c>
      <c r="G24" s="20"/>
      <c r="H24" s="20"/>
      <c r="I24" s="20"/>
      <c r="J24" s="20"/>
      <c r="K24" s="20"/>
      <c r="L24" s="20"/>
      <c r="M24" s="22"/>
    </row>
    <row r="25" spans="1:13" s="13" customFormat="1" ht="18" customHeight="1">
      <c r="A25" s="155"/>
      <c r="B25" s="53"/>
      <c r="C25" s="128">
        <v>2024</v>
      </c>
      <c r="D25" s="86">
        <v>175</v>
      </c>
      <c r="E25" s="86">
        <v>133</v>
      </c>
      <c r="F25" s="86">
        <v>42</v>
      </c>
      <c r="G25" s="20"/>
      <c r="H25" s="20"/>
      <c r="I25" s="20"/>
      <c r="J25" s="20"/>
      <c r="K25" s="20"/>
      <c r="L25" s="20"/>
      <c r="M25" s="22"/>
    </row>
    <row r="26" spans="1:13" s="13" customFormat="1" ht="18" customHeight="1">
      <c r="A26" s="155"/>
      <c r="B26" s="53"/>
      <c r="C26" s="128"/>
      <c r="D26" s="86"/>
      <c r="E26" s="86"/>
      <c r="F26" s="86"/>
      <c r="G26" s="20"/>
      <c r="H26" s="20"/>
      <c r="I26" s="20"/>
      <c r="J26" s="20"/>
      <c r="K26" s="20"/>
      <c r="L26" s="20"/>
      <c r="M26" s="22"/>
    </row>
    <row r="27" spans="1:13" s="13" customFormat="1" ht="18" customHeight="1">
      <c r="A27" s="155"/>
      <c r="B27" s="53"/>
      <c r="C27" s="129"/>
      <c r="D27" s="86"/>
      <c r="E27" s="86"/>
      <c r="F27" s="86"/>
      <c r="G27" s="20"/>
      <c r="H27" s="20"/>
      <c r="I27" s="20"/>
      <c r="J27" s="20"/>
      <c r="K27" s="20"/>
      <c r="L27" s="20"/>
      <c r="M27" s="22"/>
    </row>
    <row r="28" spans="1:13" s="13" customFormat="1" ht="18" customHeight="1">
      <c r="A28" s="155"/>
      <c r="B28" s="53" t="s">
        <v>5</v>
      </c>
      <c r="C28" s="128">
        <v>2022</v>
      </c>
      <c r="D28" s="86">
        <v>556</v>
      </c>
      <c r="E28" s="86">
        <v>289</v>
      </c>
      <c r="F28" s="86">
        <v>267</v>
      </c>
      <c r="G28" s="20"/>
      <c r="H28" s="20"/>
      <c r="I28" s="20"/>
      <c r="J28" s="20"/>
      <c r="K28" s="20"/>
      <c r="L28" s="20"/>
      <c r="M28" s="22"/>
    </row>
    <row r="29" spans="1:13" s="13" customFormat="1" ht="18" customHeight="1">
      <c r="A29" s="155"/>
      <c r="B29" s="53"/>
      <c r="C29" s="128">
        <v>2023</v>
      </c>
      <c r="D29" s="86">
        <v>510</v>
      </c>
      <c r="E29" s="86">
        <v>292</v>
      </c>
      <c r="F29" s="86">
        <v>218</v>
      </c>
      <c r="G29" s="20"/>
      <c r="H29" s="20"/>
      <c r="I29" s="20"/>
      <c r="J29" s="20"/>
      <c r="K29" s="20"/>
      <c r="L29" s="20"/>
      <c r="M29" s="22"/>
    </row>
    <row r="30" spans="1:13" s="13" customFormat="1" ht="18" customHeight="1">
      <c r="A30" s="155"/>
      <c r="B30" s="54"/>
      <c r="C30" s="128">
        <v>2024</v>
      </c>
      <c r="D30" s="86">
        <v>397</v>
      </c>
      <c r="E30" s="86">
        <v>225</v>
      </c>
      <c r="F30" s="86">
        <v>172</v>
      </c>
      <c r="G30" s="20"/>
      <c r="H30" s="20"/>
      <c r="I30" s="20"/>
      <c r="J30" s="20"/>
      <c r="K30" s="20"/>
      <c r="L30" s="20"/>
      <c r="M30" s="22"/>
    </row>
    <row r="31" spans="1:13" s="23" customFormat="1" ht="9.9499999999999993" customHeight="1" thickBot="1">
      <c r="A31" s="155"/>
      <c r="B31" s="96"/>
      <c r="C31" s="130"/>
      <c r="D31" s="96"/>
      <c r="E31" s="96"/>
      <c r="F31" s="96"/>
    </row>
    <row r="32" spans="1:13" s="27" customFormat="1" ht="9.9499999999999993" customHeight="1">
      <c r="A32" s="155"/>
      <c r="B32" s="24"/>
      <c r="C32" s="131"/>
      <c r="D32" s="24"/>
      <c r="E32" s="24"/>
      <c r="F32" s="24"/>
      <c r="G32" s="25"/>
      <c r="H32" s="25"/>
      <c r="I32" s="25"/>
      <c r="J32" s="25"/>
      <c r="K32" s="25"/>
      <c r="L32" s="25"/>
      <c r="M32" s="26"/>
    </row>
    <row r="33" spans="1:6" s="23" customFormat="1" ht="15" customHeight="1">
      <c r="A33" s="155"/>
      <c r="B33" s="120" t="s">
        <v>2</v>
      </c>
      <c r="C33" s="131"/>
      <c r="D33" s="24"/>
      <c r="E33" s="24"/>
      <c r="F33" s="24"/>
    </row>
    <row r="34" spans="1:6" s="23" customFormat="1" ht="15" customHeight="1">
      <c r="A34" s="155"/>
      <c r="B34" s="37" t="s">
        <v>3</v>
      </c>
      <c r="C34" s="131"/>
      <c r="D34" s="24"/>
      <c r="E34" s="24"/>
      <c r="F34" s="24"/>
    </row>
  </sheetData>
  <sheetProtection algorithmName="SHA-512" hashValue="MGncKDEIfWE4QfIgX1UAOCYKbz1ME6GYnKMC7nXO2eglkPMcqZGRfXgVtXZBD3MWh7m3pwSmqpYu30f174aRqg==" saltValue="eo49jl/8LWvpdIl9CejnUg==" spinCount="100000" sheet="1" objects="1" scenarios="1"/>
  <mergeCells count="7">
    <mergeCell ref="A2:A34"/>
    <mergeCell ref="B2:F2"/>
    <mergeCell ref="B3:F3"/>
    <mergeCell ref="C7:C9"/>
    <mergeCell ref="D7:D9"/>
    <mergeCell ref="E7:E8"/>
    <mergeCell ref="F7:F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D44D-C38B-40B7-A13C-D4537B06F246}">
  <sheetPr>
    <tabColor rgb="FF00B0F0"/>
  </sheetPr>
  <dimension ref="A1:P42"/>
  <sheetViews>
    <sheetView view="pageBreakPreview" zoomScale="80" zoomScaleNormal="70" zoomScaleSheetLayoutView="80" workbookViewId="0">
      <selection activeCell="I19" sqref="I19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79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42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43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03"/>
      <c r="E10" s="171"/>
      <c r="F10" s="104"/>
      <c r="G10" s="171"/>
      <c r="H10" s="103"/>
      <c r="I10" s="171"/>
      <c r="J10" s="104"/>
      <c r="K10" s="171"/>
      <c r="L10" s="103"/>
      <c r="M10" s="171"/>
    </row>
    <row r="11" spans="1:16" s="12" customFormat="1" ht="7.9" customHeight="1">
      <c r="A11" s="155"/>
      <c r="B11" s="65"/>
      <c r="C11" s="66"/>
      <c r="D11" s="83"/>
      <c r="E11" s="67"/>
      <c r="F11" s="68"/>
      <c r="G11" s="66"/>
      <c r="H11" s="83"/>
      <c r="I11" s="67"/>
      <c r="J11" s="68"/>
      <c r="K11" s="66"/>
      <c r="L11" s="83"/>
      <c r="M11" s="67"/>
    </row>
    <row r="12" spans="1:16" s="17" customFormat="1" ht="23.1" customHeight="1">
      <c r="A12" s="155"/>
      <c r="B12" s="82" t="s">
        <v>89</v>
      </c>
      <c r="C12" s="69">
        <f>SUM(C15:C29)</f>
        <v>59143</v>
      </c>
      <c r="D12" s="69">
        <f t="shared" ref="D12:E12" si="0">SUM(D15:D29)</f>
        <v>41250</v>
      </c>
      <c r="E12" s="69">
        <f t="shared" si="0"/>
        <v>17893</v>
      </c>
      <c r="F12" s="69"/>
      <c r="G12" s="69">
        <f>SUM(G15:G29)</f>
        <v>63779</v>
      </c>
      <c r="H12" s="69">
        <f t="shared" ref="H12:I12" si="1">SUM(H15:H29)</f>
        <v>44283</v>
      </c>
      <c r="I12" s="69">
        <f t="shared" si="1"/>
        <v>19496</v>
      </c>
      <c r="K12" s="113">
        <f>SUM(K15:K29)</f>
        <v>68665</v>
      </c>
      <c r="L12" s="113">
        <f t="shared" ref="L12:M12" si="2">SUM(L15:L29)</f>
        <v>47511</v>
      </c>
      <c r="M12" s="113">
        <f t="shared" si="2"/>
        <v>21154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82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6280</v>
      </c>
      <c r="D15" s="71">
        <v>3952</v>
      </c>
      <c r="E15" s="71">
        <v>2328</v>
      </c>
      <c r="F15" s="71"/>
      <c r="G15" s="71">
        <v>6786</v>
      </c>
      <c r="H15" s="71">
        <v>4253</v>
      </c>
      <c r="I15" s="71">
        <v>2533</v>
      </c>
      <c r="K15" s="86">
        <f>SUM(L15:M15)</f>
        <v>7358</v>
      </c>
      <c r="L15" s="86">
        <v>4605</v>
      </c>
      <c r="M15" s="86">
        <v>2753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6185</v>
      </c>
      <c r="D16" s="71">
        <v>4975</v>
      </c>
      <c r="E16" s="71">
        <v>1210</v>
      </c>
      <c r="F16" s="71"/>
      <c r="G16" s="71">
        <v>6611</v>
      </c>
      <c r="H16" s="71">
        <v>5301</v>
      </c>
      <c r="I16" s="71">
        <v>1310</v>
      </c>
      <c r="K16" s="86">
        <f t="shared" ref="K16:K29" si="3">SUM(L16:M16)</f>
        <v>7096</v>
      </c>
      <c r="L16" s="86">
        <v>5662</v>
      </c>
      <c r="M16" s="86">
        <v>1434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4276</v>
      </c>
      <c r="D17" s="71">
        <v>4101</v>
      </c>
      <c r="E17" s="71">
        <v>175</v>
      </c>
      <c r="F17" s="71"/>
      <c r="G17" s="71">
        <v>4592</v>
      </c>
      <c r="H17" s="71">
        <v>4395</v>
      </c>
      <c r="I17" s="71">
        <v>197</v>
      </c>
      <c r="K17" s="86">
        <f t="shared" si="3"/>
        <v>4909</v>
      </c>
      <c r="L17" s="86">
        <v>4711</v>
      </c>
      <c r="M17" s="86">
        <v>198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2259</v>
      </c>
      <c r="D18" s="71">
        <v>1483</v>
      </c>
      <c r="E18" s="71">
        <v>776</v>
      </c>
      <c r="F18" s="71"/>
      <c r="G18" s="71">
        <v>2414</v>
      </c>
      <c r="H18" s="71">
        <v>1592</v>
      </c>
      <c r="I18" s="71">
        <v>822</v>
      </c>
      <c r="K18" s="86">
        <f t="shared" si="3"/>
        <v>2559</v>
      </c>
      <c r="L18" s="86">
        <v>1687</v>
      </c>
      <c r="M18" s="86">
        <v>872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2358</v>
      </c>
      <c r="D19" s="71">
        <v>1351</v>
      </c>
      <c r="E19" s="71">
        <v>1007</v>
      </c>
      <c r="F19" s="71"/>
      <c r="G19" s="71">
        <v>2532</v>
      </c>
      <c r="H19" s="71">
        <v>1439</v>
      </c>
      <c r="I19" s="71">
        <v>1093</v>
      </c>
      <c r="K19" s="86">
        <f t="shared" si="3"/>
        <v>2704</v>
      </c>
      <c r="L19" s="86">
        <v>1546</v>
      </c>
      <c r="M19" s="86">
        <v>1158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3572</v>
      </c>
      <c r="D20" s="71">
        <v>2812</v>
      </c>
      <c r="E20" s="71">
        <v>760</v>
      </c>
      <c r="F20" s="71"/>
      <c r="G20" s="71">
        <v>3933</v>
      </c>
      <c r="H20" s="71">
        <v>3077</v>
      </c>
      <c r="I20" s="71">
        <v>856</v>
      </c>
      <c r="K20" s="86">
        <f t="shared" si="3"/>
        <v>4231</v>
      </c>
      <c r="L20" s="86">
        <v>3299</v>
      </c>
      <c r="M20" s="86">
        <v>932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3805</v>
      </c>
      <c r="D21" s="71">
        <v>1752</v>
      </c>
      <c r="E21" s="71">
        <v>2053</v>
      </c>
      <c r="F21" s="71"/>
      <c r="G21" s="71">
        <v>4090</v>
      </c>
      <c r="H21" s="71">
        <v>1866</v>
      </c>
      <c r="I21" s="71">
        <v>2224</v>
      </c>
      <c r="K21" s="86">
        <f t="shared" si="3"/>
        <v>4391</v>
      </c>
      <c r="L21" s="86">
        <v>1981</v>
      </c>
      <c r="M21" s="86">
        <v>2410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5145</v>
      </c>
      <c r="D22" s="72">
        <v>3116</v>
      </c>
      <c r="E22" s="71">
        <v>2029</v>
      </c>
      <c r="F22" s="72"/>
      <c r="G22" s="72">
        <v>5540</v>
      </c>
      <c r="H22" s="72">
        <v>3335</v>
      </c>
      <c r="I22" s="71">
        <v>2205</v>
      </c>
      <c r="K22" s="86">
        <f t="shared" si="3"/>
        <v>5958</v>
      </c>
      <c r="L22" s="86">
        <v>3578</v>
      </c>
      <c r="M22" s="86">
        <v>2380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891</v>
      </c>
      <c r="D23" s="71">
        <v>793</v>
      </c>
      <c r="E23" s="71">
        <v>98</v>
      </c>
      <c r="F23" s="71"/>
      <c r="G23" s="71">
        <v>968</v>
      </c>
      <c r="H23" s="71">
        <v>864</v>
      </c>
      <c r="I23" s="71">
        <v>104</v>
      </c>
      <c r="K23" s="86">
        <f t="shared" si="3"/>
        <v>1034</v>
      </c>
      <c r="L23" s="86">
        <v>915</v>
      </c>
      <c r="M23" s="86">
        <v>119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8200</v>
      </c>
      <c r="D24" s="71">
        <v>4455</v>
      </c>
      <c r="E24" s="71">
        <v>3745</v>
      </c>
      <c r="F24" s="71"/>
      <c r="G24" s="71">
        <v>9078</v>
      </c>
      <c r="H24" s="71">
        <v>4913</v>
      </c>
      <c r="I24" s="71">
        <v>4165</v>
      </c>
      <c r="K24" s="86">
        <f t="shared" si="3"/>
        <v>9963</v>
      </c>
      <c r="L24" s="86">
        <v>5374</v>
      </c>
      <c r="M24" s="86">
        <v>4589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2883</v>
      </c>
      <c r="D25" s="71">
        <v>2802</v>
      </c>
      <c r="E25" s="71">
        <v>81</v>
      </c>
      <c r="F25" s="71"/>
      <c r="G25" s="71">
        <v>3104</v>
      </c>
      <c r="H25" s="71">
        <v>3019</v>
      </c>
      <c r="I25" s="71">
        <v>85</v>
      </c>
      <c r="K25" s="86">
        <f t="shared" si="3"/>
        <v>3339</v>
      </c>
      <c r="L25" s="86">
        <v>3243</v>
      </c>
      <c r="M25" s="86">
        <v>96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3597</v>
      </c>
      <c r="D26" s="71">
        <v>2948</v>
      </c>
      <c r="E26" s="71">
        <v>649</v>
      </c>
      <c r="F26" s="71"/>
      <c r="G26" s="71">
        <v>3814</v>
      </c>
      <c r="H26" s="71">
        <v>3131</v>
      </c>
      <c r="I26" s="71">
        <v>683</v>
      </c>
      <c r="K26" s="86">
        <f t="shared" si="3"/>
        <v>4072</v>
      </c>
      <c r="L26" s="86">
        <v>3353</v>
      </c>
      <c r="M26" s="86">
        <v>719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5084</v>
      </c>
      <c r="D27" s="71">
        <v>4122</v>
      </c>
      <c r="E27" s="71">
        <v>962</v>
      </c>
      <c r="F27" s="71"/>
      <c r="G27" s="71">
        <v>5394</v>
      </c>
      <c r="H27" s="71">
        <v>4364</v>
      </c>
      <c r="I27" s="71">
        <v>1030</v>
      </c>
      <c r="K27" s="86">
        <f t="shared" si="3"/>
        <v>5754</v>
      </c>
      <c r="L27" s="86">
        <v>4645</v>
      </c>
      <c r="M27" s="86">
        <v>1109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4462</v>
      </c>
      <c r="D28" s="71">
        <v>2482</v>
      </c>
      <c r="E28" s="71">
        <v>1980</v>
      </c>
      <c r="F28" s="71"/>
      <c r="G28" s="71">
        <v>4773</v>
      </c>
      <c r="H28" s="71">
        <v>2627</v>
      </c>
      <c r="I28" s="71">
        <v>2146</v>
      </c>
      <c r="K28" s="86">
        <f t="shared" si="3"/>
        <v>5132</v>
      </c>
      <c r="L28" s="86">
        <v>2793</v>
      </c>
      <c r="M28" s="86">
        <v>2339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146</v>
      </c>
      <c r="D29" s="71">
        <v>106</v>
      </c>
      <c r="E29" s="71">
        <v>40</v>
      </c>
      <c r="F29" s="71"/>
      <c r="G29" s="71">
        <v>150</v>
      </c>
      <c r="H29" s="71">
        <v>107</v>
      </c>
      <c r="I29" s="71">
        <v>43</v>
      </c>
      <c r="K29" s="86">
        <f t="shared" si="3"/>
        <v>165</v>
      </c>
      <c r="L29" s="86">
        <v>119</v>
      </c>
      <c r="M29" s="86">
        <v>46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82"/>
      <c r="H33" s="82"/>
      <c r="I33" s="28"/>
      <c r="K33" s="89"/>
      <c r="L33" s="89"/>
      <c r="M33" s="89"/>
    </row>
    <row r="34" spans="1:13" s="24" customFormat="1" ht="9.9499999999999993" customHeight="1">
      <c r="A34" s="155"/>
      <c r="B34" s="82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WYbLpZv4vyum4e9/4UwUkSqFOuBFZuXmOWrrl1wKz5YpDAXBWYguvl1UeLKSeJgOklSNKqH6EWdOHjiedsdKYw==" saltValue="pazsK2o8bGKgWOvgshdcvA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EF0D-6A41-4956-A0DD-FC9BF1E4B140}">
  <sheetPr>
    <tabColor rgb="FF00B0F0"/>
  </sheetPr>
  <dimension ref="A1:P42"/>
  <sheetViews>
    <sheetView view="pageBreakPreview" zoomScale="80" zoomScaleNormal="70" zoomScaleSheetLayoutView="80" workbookViewId="0">
      <selection activeCell="L10" sqref="L10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46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47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43962</v>
      </c>
      <c r="D12" s="69">
        <f t="shared" ref="D12:E12" si="0">SUM(D15:D29)</f>
        <v>28513</v>
      </c>
      <c r="E12" s="69">
        <f t="shared" si="0"/>
        <v>15449</v>
      </c>
      <c r="F12" s="69"/>
      <c r="G12" s="69">
        <f>SUM(G15:G29)</f>
        <v>46510</v>
      </c>
      <c r="H12" s="69">
        <f t="shared" ref="H12:I12" si="1">SUM(H15:H29)</f>
        <v>30030</v>
      </c>
      <c r="I12" s="69">
        <f t="shared" si="1"/>
        <v>16480</v>
      </c>
      <c r="K12" s="113">
        <f>SUM(K15:K29)</f>
        <v>49382</v>
      </c>
      <c r="L12" s="113">
        <f t="shared" ref="L12:M12" si="2">SUM(L15:L29)</f>
        <v>31771</v>
      </c>
      <c r="M12" s="113">
        <f t="shared" si="2"/>
        <v>17611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4767</v>
      </c>
      <c r="D15" s="71">
        <v>2796</v>
      </c>
      <c r="E15" s="71">
        <v>1971</v>
      </c>
      <c r="F15" s="71"/>
      <c r="G15" s="71">
        <v>5054</v>
      </c>
      <c r="H15" s="71">
        <v>2953</v>
      </c>
      <c r="I15" s="71">
        <v>2101</v>
      </c>
      <c r="K15" s="86">
        <v>5308</v>
      </c>
      <c r="L15" s="86">
        <v>3092</v>
      </c>
      <c r="M15" s="86">
        <v>2216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3713</v>
      </c>
      <c r="D16" s="71">
        <v>2847</v>
      </c>
      <c r="E16" s="71">
        <v>866</v>
      </c>
      <c r="F16" s="71"/>
      <c r="G16" s="71">
        <v>3910</v>
      </c>
      <c r="H16" s="71">
        <v>2993</v>
      </c>
      <c r="I16" s="71">
        <v>917</v>
      </c>
      <c r="K16" s="86">
        <v>4120</v>
      </c>
      <c r="L16" s="86">
        <v>3134</v>
      </c>
      <c r="M16" s="86">
        <v>986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2853</v>
      </c>
      <c r="D17" s="71">
        <v>2732</v>
      </c>
      <c r="E17" s="71">
        <v>121</v>
      </c>
      <c r="F17" s="71"/>
      <c r="G17" s="71">
        <v>3008</v>
      </c>
      <c r="H17" s="71">
        <v>2862</v>
      </c>
      <c r="I17" s="71">
        <v>146</v>
      </c>
      <c r="K17" s="86">
        <v>3238</v>
      </c>
      <c r="L17" s="86">
        <v>3092</v>
      </c>
      <c r="M17" s="86">
        <v>146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2593</v>
      </c>
      <c r="D18" s="71">
        <v>1337</v>
      </c>
      <c r="E18" s="71">
        <v>1256</v>
      </c>
      <c r="F18" s="71"/>
      <c r="G18" s="71">
        <v>2735</v>
      </c>
      <c r="H18" s="71">
        <v>1376</v>
      </c>
      <c r="I18" s="71">
        <v>1359</v>
      </c>
      <c r="K18" s="86">
        <v>2946</v>
      </c>
      <c r="L18" s="86">
        <v>1459</v>
      </c>
      <c r="M18" s="86">
        <v>1487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2066</v>
      </c>
      <c r="D19" s="71">
        <v>1118</v>
      </c>
      <c r="E19" s="71">
        <v>948</v>
      </c>
      <c r="F19" s="71"/>
      <c r="G19" s="71">
        <v>2184</v>
      </c>
      <c r="H19" s="71">
        <v>1175</v>
      </c>
      <c r="I19" s="71">
        <v>1009</v>
      </c>
      <c r="K19" s="86">
        <v>2302</v>
      </c>
      <c r="L19" s="86">
        <v>1231</v>
      </c>
      <c r="M19" s="86">
        <v>1071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2193</v>
      </c>
      <c r="D20" s="71">
        <v>1667</v>
      </c>
      <c r="E20" s="71">
        <v>526</v>
      </c>
      <c r="F20" s="71"/>
      <c r="G20" s="71">
        <v>2313</v>
      </c>
      <c r="H20" s="71">
        <v>1755</v>
      </c>
      <c r="I20" s="71">
        <v>558</v>
      </c>
      <c r="K20" s="86">
        <v>2456</v>
      </c>
      <c r="L20" s="86">
        <v>1850</v>
      </c>
      <c r="M20" s="86">
        <v>606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2870</v>
      </c>
      <c r="D21" s="71">
        <v>1176</v>
      </c>
      <c r="E21" s="71">
        <v>1694</v>
      </c>
      <c r="F21" s="71"/>
      <c r="G21" s="71">
        <v>3017</v>
      </c>
      <c r="H21" s="71">
        <v>1239</v>
      </c>
      <c r="I21" s="71">
        <v>1778</v>
      </c>
      <c r="K21" s="86">
        <v>3188</v>
      </c>
      <c r="L21" s="86">
        <v>1314</v>
      </c>
      <c r="M21" s="86">
        <v>1874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3716</v>
      </c>
      <c r="D22" s="72">
        <v>2084</v>
      </c>
      <c r="E22" s="71">
        <v>1632</v>
      </c>
      <c r="F22" s="72"/>
      <c r="G22" s="72">
        <v>3914</v>
      </c>
      <c r="H22" s="72">
        <v>2187</v>
      </c>
      <c r="I22" s="71">
        <v>1727</v>
      </c>
      <c r="K22" s="86">
        <v>4152</v>
      </c>
      <c r="L22" s="86">
        <v>2314</v>
      </c>
      <c r="M22" s="86">
        <v>1838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441</v>
      </c>
      <c r="D23" s="71">
        <v>377</v>
      </c>
      <c r="E23" s="71">
        <v>64</v>
      </c>
      <c r="F23" s="71"/>
      <c r="G23" s="71">
        <v>466</v>
      </c>
      <c r="H23" s="71">
        <v>403</v>
      </c>
      <c r="I23" s="71">
        <v>63</v>
      </c>
      <c r="K23" s="86">
        <v>490</v>
      </c>
      <c r="L23" s="86">
        <v>421</v>
      </c>
      <c r="M23" s="86">
        <v>69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6890</v>
      </c>
      <c r="D24" s="71">
        <v>3745</v>
      </c>
      <c r="E24" s="71">
        <v>3145</v>
      </c>
      <c r="F24" s="71"/>
      <c r="G24" s="71">
        <v>7418</v>
      </c>
      <c r="H24" s="71">
        <v>4014</v>
      </c>
      <c r="I24" s="71">
        <v>3404</v>
      </c>
      <c r="K24" s="86">
        <v>7983</v>
      </c>
      <c r="L24" s="86">
        <v>4307</v>
      </c>
      <c r="M24" s="86">
        <v>3676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2493</v>
      </c>
      <c r="D25" s="71">
        <v>2393</v>
      </c>
      <c r="E25" s="71">
        <v>100</v>
      </c>
      <c r="F25" s="71"/>
      <c r="G25" s="71">
        <v>2635</v>
      </c>
      <c r="H25" s="71">
        <v>2527</v>
      </c>
      <c r="I25" s="71">
        <v>108</v>
      </c>
      <c r="K25" s="86">
        <v>2747</v>
      </c>
      <c r="L25" s="86">
        <v>2634</v>
      </c>
      <c r="M25" s="86">
        <v>113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3007</v>
      </c>
      <c r="D26" s="71">
        <v>2392</v>
      </c>
      <c r="E26" s="71">
        <v>615</v>
      </c>
      <c r="F26" s="71"/>
      <c r="G26" s="71">
        <v>3174</v>
      </c>
      <c r="H26" s="71">
        <v>2537</v>
      </c>
      <c r="I26" s="71">
        <v>637</v>
      </c>
      <c r="K26" s="86">
        <v>3355</v>
      </c>
      <c r="L26" s="86">
        <v>2690</v>
      </c>
      <c r="M26" s="86">
        <v>665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2861</v>
      </c>
      <c r="D27" s="71">
        <v>2144</v>
      </c>
      <c r="E27" s="71">
        <v>717</v>
      </c>
      <c r="F27" s="71"/>
      <c r="G27" s="71">
        <v>2968</v>
      </c>
      <c r="H27" s="71">
        <v>2215</v>
      </c>
      <c r="I27" s="71">
        <v>753</v>
      </c>
      <c r="K27" s="86">
        <v>3113</v>
      </c>
      <c r="L27" s="86">
        <v>2320</v>
      </c>
      <c r="M27" s="86">
        <v>793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3407</v>
      </c>
      <c r="D28" s="71">
        <v>1633</v>
      </c>
      <c r="E28" s="71">
        <v>1774</v>
      </c>
      <c r="F28" s="71"/>
      <c r="G28" s="71">
        <v>3618</v>
      </c>
      <c r="H28" s="71">
        <v>1721</v>
      </c>
      <c r="I28" s="71">
        <v>1897</v>
      </c>
      <c r="K28" s="86">
        <v>3880</v>
      </c>
      <c r="L28" s="86">
        <v>1834</v>
      </c>
      <c r="M28" s="86">
        <v>2046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92</v>
      </c>
      <c r="D29" s="71">
        <v>72</v>
      </c>
      <c r="E29" s="71">
        <v>20</v>
      </c>
      <c r="F29" s="71"/>
      <c r="G29" s="71">
        <v>96</v>
      </c>
      <c r="H29" s="71">
        <v>73</v>
      </c>
      <c r="I29" s="71">
        <v>23</v>
      </c>
      <c r="K29" s="86">
        <v>104</v>
      </c>
      <c r="L29" s="86">
        <v>79</v>
      </c>
      <c r="M29" s="86">
        <v>25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IYaIBsL0FnDljy4OFOZQrxXT8doL/Dwf7e5n2qytoN8JffyixM5AVG6TCHj3nmGCAQGzy1ezYzVqQLVrQ95IhA==" saltValue="HAKJMkp+aI3qdbcBh73GWA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A628-3F6B-4C99-9743-95773D6A3791}">
  <sheetPr>
    <tabColor rgb="FF00B0F0"/>
  </sheetPr>
  <dimension ref="A1:P42"/>
  <sheetViews>
    <sheetView view="pageBreakPreview" zoomScale="80" zoomScaleNormal="70" zoomScaleSheetLayoutView="80" workbookViewId="0">
      <selection activeCell="L10" sqref="L10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48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49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245015</v>
      </c>
      <c r="D12" s="69">
        <f t="shared" ref="D12:E12" si="0">SUM(D15:D29)</f>
        <v>157467</v>
      </c>
      <c r="E12" s="69">
        <f t="shared" si="0"/>
        <v>87548</v>
      </c>
      <c r="F12" s="69"/>
      <c r="G12" s="69">
        <f>SUM(G15:G29)</f>
        <v>265221</v>
      </c>
      <c r="H12" s="69">
        <f t="shared" ref="H12:I12" si="1">SUM(H15:H29)</f>
        <v>170042</v>
      </c>
      <c r="I12" s="69">
        <f t="shared" si="1"/>
        <v>95179</v>
      </c>
      <c r="K12" s="113">
        <f>SUM(K15:K29)</f>
        <v>286634</v>
      </c>
      <c r="L12" s="113">
        <f t="shared" ref="L12:M12" si="2">SUM(L15:L29)</f>
        <v>183532</v>
      </c>
      <c r="M12" s="113">
        <f t="shared" si="2"/>
        <v>103102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28479</v>
      </c>
      <c r="D15" s="71">
        <v>17518</v>
      </c>
      <c r="E15" s="71">
        <v>10961</v>
      </c>
      <c r="F15" s="71"/>
      <c r="G15" s="71">
        <v>30555</v>
      </c>
      <c r="H15" s="71">
        <v>18728</v>
      </c>
      <c r="I15" s="71">
        <v>11827</v>
      </c>
      <c r="K15" s="86">
        <v>32949</v>
      </c>
      <c r="L15" s="86">
        <v>20202</v>
      </c>
      <c r="M15" s="86">
        <v>12747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23086</v>
      </c>
      <c r="D16" s="71">
        <v>17799</v>
      </c>
      <c r="E16" s="71">
        <v>5287</v>
      </c>
      <c r="F16" s="71"/>
      <c r="G16" s="71">
        <v>25029</v>
      </c>
      <c r="H16" s="71">
        <v>19252</v>
      </c>
      <c r="I16" s="71">
        <v>5777</v>
      </c>
      <c r="K16" s="86">
        <v>26941</v>
      </c>
      <c r="L16" s="86">
        <v>20711</v>
      </c>
      <c r="M16" s="86">
        <v>6230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14876</v>
      </c>
      <c r="D17" s="71">
        <v>14149</v>
      </c>
      <c r="E17" s="71">
        <v>727</v>
      </c>
      <c r="F17" s="71"/>
      <c r="G17" s="71">
        <v>16113</v>
      </c>
      <c r="H17" s="71">
        <v>15401</v>
      </c>
      <c r="I17" s="71">
        <v>712</v>
      </c>
      <c r="K17" s="86">
        <v>17440</v>
      </c>
      <c r="L17" s="86">
        <v>16667</v>
      </c>
      <c r="M17" s="86">
        <v>773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11976</v>
      </c>
      <c r="D18" s="71">
        <v>7915</v>
      </c>
      <c r="E18" s="71">
        <v>4061</v>
      </c>
      <c r="F18" s="71"/>
      <c r="G18" s="71">
        <v>12658</v>
      </c>
      <c r="H18" s="71">
        <v>8337</v>
      </c>
      <c r="I18" s="71">
        <v>4321</v>
      </c>
      <c r="K18" s="86">
        <v>13460</v>
      </c>
      <c r="L18" s="86">
        <v>8876</v>
      </c>
      <c r="M18" s="86">
        <v>4584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12165</v>
      </c>
      <c r="D19" s="71">
        <v>6563</v>
      </c>
      <c r="E19" s="71">
        <v>5602</v>
      </c>
      <c r="F19" s="71"/>
      <c r="G19" s="71">
        <v>12980</v>
      </c>
      <c r="H19" s="71">
        <v>6973</v>
      </c>
      <c r="I19" s="71">
        <v>6007</v>
      </c>
      <c r="K19" s="86">
        <v>13893</v>
      </c>
      <c r="L19" s="86">
        <v>7463</v>
      </c>
      <c r="M19" s="86">
        <v>6430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14563</v>
      </c>
      <c r="D20" s="71">
        <v>11173</v>
      </c>
      <c r="E20" s="71">
        <v>3390</v>
      </c>
      <c r="F20" s="71"/>
      <c r="G20" s="71">
        <v>15763</v>
      </c>
      <c r="H20" s="71">
        <v>12040</v>
      </c>
      <c r="I20" s="71">
        <v>3723</v>
      </c>
      <c r="K20" s="86">
        <v>16974</v>
      </c>
      <c r="L20" s="86">
        <v>12899</v>
      </c>
      <c r="M20" s="86">
        <v>4075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16169</v>
      </c>
      <c r="D21" s="71">
        <v>7369</v>
      </c>
      <c r="E21" s="71">
        <v>8800</v>
      </c>
      <c r="F21" s="71"/>
      <c r="G21" s="71">
        <v>17285</v>
      </c>
      <c r="H21" s="71">
        <v>7820</v>
      </c>
      <c r="I21" s="71">
        <v>9465</v>
      </c>
      <c r="K21" s="86">
        <v>18690</v>
      </c>
      <c r="L21" s="86">
        <v>8500</v>
      </c>
      <c r="M21" s="86">
        <v>10190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21903</v>
      </c>
      <c r="D22" s="72">
        <v>12138</v>
      </c>
      <c r="E22" s="71">
        <v>9765</v>
      </c>
      <c r="F22" s="72"/>
      <c r="G22" s="72">
        <v>23862</v>
      </c>
      <c r="H22" s="72">
        <v>13251</v>
      </c>
      <c r="I22" s="71">
        <v>10611</v>
      </c>
      <c r="K22" s="86">
        <v>25879</v>
      </c>
      <c r="L22" s="86">
        <v>14380</v>
      </c>
      <c r="M22" s="86">
        <v>11499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2963</v>
      </c>
      <c r="D23" s="71">
        <v>2609</v>
      </c>
      <c r="E23" s="71">
        <v>354</v>
      </c>
      <c r="F23" s="71"/>
      <c r="G23" s="71">
        <v>3237</v>
      </c>
      <c r="H23" s="71">
        <v>2841</v>
      </c>
      <c r="I23" s="71">
        <v>396</v>
      </c>
      <c r="K23" s="86">
        <v>3482</v>
      </c>
      <c r="L23" s="86">
        <v>3057</v>
      </c>
      <c r="M23" s="86">
        <v>425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44333</v>
      </c>
      <c r="D24" s="71">
        <v>21748</v>
      </c>
      <c r="E24" s="71">
        <v>22585</v>
      </c>
      <c r="F24" s="71"/>
      <c r="G24" s="71">
        <v>48791</v>
      </c>
      <c r="H24" s="71">
        <v>23946</v>
      </c>
      <c r="I24" s="71">
        <v>24845</v>
      </c>
      <c r="K24" s="86">
        <v>53296</v>
      </c>
      <c r="L24" s="86">
        <v>26163</v>
      </c>
      <c r="M24" s="86">
        <v>27133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9838</v>
      </c>
      <c r="D25" s="71">
        <v>9583</v>
      </c>
      <c r="E25" s="71">
        <v>255</v>
      </c>
      <c r="F25" s="71"/>
      <c r="G25" s="71">
        <v>10594</v>
      </c>
      <c r="H25" s="71">
        <v>10315</v>
      </c>
      <c r="I25" s="71">
        <v>279</v>
      </c>
      <c r="K25" s="86">
        <v>11314</v>
      </c>
      <c r="L25" s="86">
        <v>11011</v>
      </c>
      <c r="M25" s="86">
        <v>303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11682</v>
      </c>
      <c r="D26" s="71">
        <v>9258</v>
      </c>
      <c r="E26" s="71">
        <v>2424</v>
      </c>
      <c r="F26" s="71"/>
      <c r="G26" s="71">
        <v>12453</v>
      </c>
      <c r="H26" s="71">
        <v>9896</v>
      </c>
      <c r="I26" s="71">
        <v>2557</v>
      </c>
      <c r="K26" s="86">
        <v>13265</v>
      </c>
      <c r="L26" s="86">
        <v>10555</v>
      </c>
      <c r="M26" s="86">
        <v>2710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13236</v>
      </c>
      <c r="D27" s="71">
        <v>9921</v>
      </c>
      <c r="E27" s="71">
        <v>3315</v>
      </c>
      <c r="F27" s="71"/>
      <c r="G27" s="71">
        <v>14425</v>
      </c>
      <c r="H27" s="71">
        <v>10761</v>
      </c>
      <c r="I27" s="71">
        <v>3664</v>
      </c>
      <c r="K27" s="86">
        <v>15726</v>
      </c>
      <c r="L27" s="86">
        <v>11702</v>
      </c>
      <c r="M27" s="86">
        <v>4024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19219</v>
      </c>
      <c r="D28" s="71">
        <v>9344</v>
      </c>
      <c r="E28" s="71">
        <v>9875</v>
      </c>
      <c r="F28" s="71"/>
      <c r="G28" s="71">
        <v>20920</v>
      </c>
      <c r="H28" s="71">
        <v>10076</v>
      </c>
      <c r="I28" s="71">
        <v>10844</v>
      </c>
      <c r="K28" s="86">
        <v>22745</v>
      </c>
      <c r="L28" s="86">
        <v>10920</v>
      </c>
      <c r="M28" s="86">
        <v>11825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527</v>
      </c>
      <c r="D29" s="71">
        <v>380</v>
      </c>
      <c r="E29" s="71">
        <v>147</v>
      </c>
      <c r="F29" s="71"/>
      <c r="G29" s="71">
        <v>556</v>
      </c>
      <c r="H29" s="71">
        <v>405</v>
      </c>
      <c r="I29" s="71">
        <v>151</v>
      </c>
      <c r="K29" s="86">
        <v>580</v>
      </c>
      <c r="L29" s="86">
        <v>426</v>
      </c>
      <c r="M29" s="86">
        <v>154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eI+Q9BeyIeeFBre3eQwTlmpnmj6dd6pYZzZgv9y5c7unW/VxBlCxIso2U9eKZxc/W7gtEBOiih3vfHpNCZTpnw==" saltValue="cLXThWLzq525rBOTdWp49Q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1DAB-3677-4EC8-9C75-7564778A5F62}">
  <sheetPr>
    <tabColor rgb="FF00B0F0"/>
  </sheetPr>
  <dimension ref="A1:P42"/>
  <sheetViews>
    <sheetView view="pageBreakPreview" zoomScale="80" zoomScaleNormal="70" zoomScaleSheetLayoutView="80" workbookViewId="0">
      <selection activeCell="L10" sqref="L10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50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51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236972</v>
      </c>
      <c r="D12" s="69">
        <f t="shared" ref="D12:E12" si="0">SUM(D15:D29)</f>
        <v>188855</v>
      </c>
      <c r="E12" s="69">
        <f t="shared" si="0"/>
        <v>48117</v>
      </c>
      <c r="F12" s="69"/>
      <c r="G12" s="69">
        <f>SUM(G15:G29)</f>
        <v>265503</v>
      </c>
      <c r="H12" s="69">
        <f t="shared" ref="H12:I12" si="1">SUM(H15:H29)</f>
        <v>213055</v>
      </c>
      <c r="I12" s="69">
        <f t="shared" si="1"/>
        <v>52448</v>
      </c>
      <c r="K12" s="113">
        <f>SUM(K15:K29)</f>
        <v>299128</v>
      </c>
      <c r="L12" s="113">
        <f t="shared" ref="L12:M12" si="2">SUM(L15:L29)</f>
        <v>242082</v>
      </c>
      <c r="M12" s="113">
        <f t="shared" si="2"/>
        <v>57046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27022</v>
      </c>
      <c r="D15" s="71">
        <v>19975</v>
      </c>
      <c r="E15" s="71">
        <v>7047</v>
      </c>
      <c r="F15" s="71"/>
      <c r="G15" s="71">
        <v>30286</v>
      </c>
      <c r="H15" s="71">
        <v>22499</v>
      </c>
      <c r="I15" s="71">
        <v>7787</v>
      </c>
      <c r="K15" s="86">
        <v>33896</v>
      </c>
      <c r="L15" s="86">
        <v>25395</v>
      </c>
      <c r="M15" s="86">
        <v>8501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17833</v>
      </c>
      <c r="D16" s="71">
        <v>15514</v>
      </c>
      <c r="E16" s="71">
        <v>2319</v>
      </c>
      <c r="F16" s="71"/>
      <c r="G16" s="71">
        <v>19742</v>
      </c>
      <c r="H16" s="71">
        <v>17350</v>
      </c>
      <c r="I16" s="71">
        <v>2392</v>
      </c>
      <c r="K16" s="86">
        <v>21995</v>
      </c>
      <c r="L16" s="86">
        <v>19421</v>
      </c>
      <c r="M16" s="86">
        <v>2574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18437</v>
      </c>
      <c r="D17" s="71">
        <v>17940</v>
      </c>
      <c r="E17" s="71">
        <v>497</v>
      </c>
      <c r="F17" s="71"/>
      <c r="G17" s="71">
        <v>20322</v>
      </c>
      <c r="H17" s="71">
        <v>19868</v>
      </c>
      <c r="I17" s="71">
        <v>454</v>
      </c>
      <c r="K17" s="86">
        <v>22868</v>
      </c>
      <c r="L17" s="86">
        <v>22366</v>
      </c>
      <c r="M17" s="86">
        <v>502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10366</v>
      </c>
      <c r="D18" s="71">
        <v>8196</v>
      </c>
      <c r="E18" s="71">
        <v>2170</v>
      </c>
      <c r="F18" s="71"/>
      <c r="G18" s="71">
        <v>11359</v>
      </c>
      <c r="H18" s="71">
        <v>9052</v>
      </c>
      <c r="I18" s="71">
        <v>2307</v>
      </c>
      <c r="K18" s="86">
        <v>12574</v>
      </c>
      <c r="L18" s="86">
        <v>10112</v>
      </c>
      <c r="M18" s="86">
        <v>2462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9811</v>
      </c>
      <c r="D19" s="71">
        <v>7377</v>
      </c>
      <c r="E19" s="71">
        <v>2434</v>
      </c>
      <c r="F19" s="71"/>
      <c r="G19" s="71">
        <v>10785</v>
      </c>
      <c r="H19" s="71">
        <v>8175</v>
      </c>
      <c r="I19" s="71">
        <v>2610</v>
      </c>
      <c r="K19" s="86">
        <v>12000</v>
      </c>
      <c r="L19" s="86">
        <v>9156</v>
      </c>
      <c r="M19" s="86">
        <v>2844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14463</v>
      </c>
      <c r="D20" s="71">
        <v>12546</v>
      </c>
      <c r="E20" s="71">
        <v>1917</v>
      </c>
      <c r="F20" s="71"/>
      <c r="G20" s="71">
        <v>16321</v>
      </c>
      <c r="H20" s="71">
        <v>14252</v>
      </c>
      <c r="I20" s="71">
        <v>2069</v>
      </c>
      <c r="K20" s="86">
        <v>18106</v>
      </c>
      <c r="L20" s="86">
        <v>15886</v>
      </c>
      <c r="M20" s="86">
        <v>2220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11685</v>
      </c>
      <c r="D21" s="71">
        <v>6897</v>
      </c>
      <c r="E21" s="71">
        <v>4788</v>
      </c>
      <c r="F21" s="71"/>
      <c r="G21" s="71">
        <v>12832</v>
      </c>
      <c r="H21" s="71">
        <v>7676</v>
      </c>
      <c r="I21" s="71">
        <v>5156</v>
      </c>
      <c r="K21" s="86">
        <v>14381</v>
      </c>
      <c r="L21" s="86">
        <v>8830</v>
      </c>
      <c r="M21" s="86">
        <v>5551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19329</v>
      </c>
      <c r="D22" s="72">
        <v>14155</v>
      </c>
      <c r="E22" s="71">
        <v>5174</v>
      </c>
      <c r="F22" s="72"/>
      <c r="G22" s="72">
        <v>21338</v>
      </c>
      <c r="H22" s="72">
        <v>15842</v>
      </c>
      <c r="I22" s="71">
        <v>5496</v>
      </c>
      <c r="K22" s="86">
        <v>23811</v>
      </c>
      <c r="L22" s="86">
        <v>17863</v>
      </c>
      <c r="M22" s="86">
        <v>5948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3100</v>
      </c>
      <c r="D23" s="71">
        <v>2867</v>
      </c>
      <c r="E23" s="71">
        <v>233</v>
      </c>
      <c r="F23" s="71"/>
      <c r="G23" s="71">
        <v>3473</v>
      </c>
      <c r="H23" s="71">
        <v>3226</v>
      </c>
      <c r="I23" s="71">
        <v>247</v>
      </c>
      <c r="K23" s="86">
        <v>3933</v>
      </c>
      <c r="L23" s="86">
        <v>3663</v>
      </c>
      <c r="M23" s="86">
        <v>270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38289</v>
      </c>
      <c r="D24" s="71">
        <v>28096</v>
      </c>
      <c r="E24" s="71">
        <v>10193</v>
      </c>
      <c r="F24" s="71"/>
      <c r="G24" s="71">
        <v>43472</v>
      </c>
      <c r="H24" s="71">
        <v>32286</v>
      </c>
      <c r="I24" s="71">
        <v>11186</v>
      </c>
      <c r="K24" s="86">
        <v>49712</v>
      </c>
      <c r="L24" s="86">
        <v>37444</v>
      </c>
      <c r="M24" s="86">
        <v>12268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13667</v>
      </c>
      <c r="D25" s="71">
        <v>13438</v>
      </c>
      <c r="E25" s="71">
        <v>229</v>
      </c>
      <c r="F25" s="71"/>
      <c r="G25" s="71">
        <v>15218</v>
      </c>
      <c r="H25" s="71">
        <v>15004</v>
      </c>
      <c r="I25" s="71">
        <v>214</v>
      </c>
      <c r="K25" s="86">
        <v>16845</v>
      </c>
      <c r="L25" s="86">
        <v>16608</v>
      </c>
      <c r="M25" s="86">
        <v>237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18686</v>
      </c>
      <c r="D26" s="71">
        <v>15904</v>
      </c>
      <c r="E26" s="71">
        <v>2782</v>
      </c>
      <c r="F26" s="71"/>
      <c r="G26" s="71">
        <v>21913</v>
      </c>
      <c r="H26" s="71">
        <v>18918</v>
      </c>
      <c r="I26" s="71">
        <v>2995</v>
      </c>
      <c r="K26" s="86">
        <v>25388</v>
      </c>
      <c r="L26" s="86">
        <v>22096</v>
      </c>
      <c r="M26" s="86">
        <v>3292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16848</v>
      </c>
      <c r="D27" s="71">
        <v>13453</v>
      </c>
      <c r="E27" s="71">
        <v>3395</v>
      </c>
      <c r="F27" s="71"/>
      <c r="G27" s="71">
        <v>18781</v>
      </c>
      <c r="H27" s="71">
        <v>14642</v>
      </c>
      <c r="I27" s="71">
        <v>4139</v>
      </c>
      <c r="K27" s="86">
        <v>21302</v>
      </c>
      <c r="L27" s="86">
        <v>16742</v>
      </c>
      <c r="M27" s="86">
        <v>4560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16346</v>
      </c>
      <c r="D28" s="71">
        <v>11562</v>
      </c>
      <c r="E28" s="71">
        <v>4784</v>
      </c>
      <c r="F28" s="71"/>
      <c r="G28" s="71">
        <v>18363</v>
      </c>
      <c r="H28" s="71">
        <v>13145</v>
      </c>
      <c r="I28" s="71">
        <v>5218</v>
      </c>
      <c r="K28" s="86">
        <v>20822</v>
      </c>
      <c r="L28" s="86">
        <v>15201</v>
      </c>
      <c r="M28" s="86">
        <v>5621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1090</v>
      </c>
      <c r="D29" s="71">
        <v>935</v>
      </c>
      <c r="E29" s="71">
        <v>155</v>
      </c>
      <c r="F29" s="71"/>
      <c r="G29" s="71">
        <v>1298</v>
      </c>
      <c r="H29" s="71">
        <v>1120</v>
      </c>
      <c r="I29" s="71">
        <v>178</v>
      </c>
      <c r="K29" s="86">
        <v>1495</v>
      </c>
      <c r="L29" s="86">
        <v>1299</v>
      </c>
      <c r="M29" s="86">
        <v>196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GyN5KPKb8h/tdR8HUZBwImzDnQN0DD1GF0Qla+sEOTS0Ys89H4HvRMWdVED+bs1AoPckXpIO35U+4DuCY7WIJQ==" saltValue="JM21fCeUAwxIu27E1nYnng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67D5-661F-46CE-B27A-2E468E1F75D3}">
  <sheetPr>
    <tabColor rgb="FF00B0F0"/>
  </sheetPr>
  <dimension ref="A1:P42"/>
  <sheetViews>
    <sheetView view="pageBreakPreview" zoomScale="80" zoomScaleNormal="70" zoomScaleSheetLayoutView="80" workbookViewId="0">
      <selection activeCell="L10" sqref="L10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52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53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3509</v>
      </c>
      <c r="D12" s="69">
        <f t="shared" ref="D12:E12" si="0">SUM(D15:D29)</f>
        <v>2734</v>
      </c>
      <c r="E12" s="69">
        <f t="shared" si="0"/>
        <v>775</v>
      </c>
      <c r="F12" s="69"/>
      <c r="G12" s="69">
        <f>SUM(G15:G29)</f>
        <v>3846</v>
      </c>
      <c r="H12" s="69">
        <f t="shared" ref="H12:I12" si="1">SUM(H15:H29)</f>
        <v>2985</v>
      </c>
      <c r="I12" s="69">
        <f t="shared" si="1"/>
        <v>861</v>
      </c>
      <c r="K12" s="113">
        <f>SUM(K15:K29)</f>
        <v>4136</v>
      </c>
      <c r="L12" s="113">
        <f t="shared" ref="L12:M12" si="2">SUM(L15:L29)</f>
        <v>3203</v>
      </c>
      <c r="M12" s="113">
        <f t="shared" si="2"/>
        <v>933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422</v>
      </c>
      <c r="D15" s="71">
        <v>307</v>
      </c>
      <c r="E15" s="71">
        <v>115</v>
      </c>
      <c r="F15" s="71"/>
      <c r="G15" s="71">
        <v>484</v>
      </c>
      <c r="H15" s="71">
        <v>353</v>
      </c>
      <c r="I15" s="71">
        <v>131</v>
      </c>
      <c r="K15" s="86">
        <v>532</v>
      </c>
      <c r="L15" s="86">
        <v>387</v>
      </c>
      <c r="M15" s="86">
        <v>145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374</v>
      </c>
      <c r="D16" s="71">
        <v>321</v>
      </c>
      <c r="E16" s="71">
        <v>53</v>
      </c>
      <c r="F16" s="71"/>
      <c r="G16" s="71">
        <v>404</v>
      </c>
      <c r="H16" s="71">
        <v>345</v>
      </c>
      <c r="I16" s="71">
        <v>59</v>
      </c>
      <c r="K16" s="86">
        <v>429</v>
      </c>
      <c r="L16" s="86">
        <v>370</v>
      </c>
      <c r="M16" s="86">
        <v>59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310</v>
      </c>
      <c r="D17" s="71">
        <v>304</v>
      </c>
      <c r="E17" s="71">
        <v>6</v>
      </c>
      <c r="F17" s="71"/>
      <c r="G17" s="71">
        <v>337</v>
      </c>
      <c r="H17" s="71">
        <v>332</v>
      </c>
      <c r="I17" s="71">
        <v>5</v>
      </c>
      <c r="K17" s="86">
        <v>364</v>
      </c>
      <c r="L17" s="86">
        <v>357</v>
      </c>
      <c r="M17" s="86">
        <v>7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141</v>
      </c>
      <c r="D18" s="71">
        <v>105</v>
      </c>
      <c r="E18" s="71">
        <v>36</v>
      </c>
      <c r="F18" s="71"/>
      <c r="G18" s="71">
        <v>154</v>
      </c>
      <c r="H18" s="71">
        <v>114</v>
      </c>
      <c r="I18" s="71">
        <v>40</v>
      </c>
      <c r="K18" s="86">
        <v>162</v>
      </c>
      <c r="L18" s="86">
        <v>121</v>
      </c>
      <c r="M18" s="86">
        <v>41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111</v>
      </c>
      <c r="D19" s="71">
        <v>66</v>
      </c>
      <c r="E19" s="71">
        <v>45</v>
      </c>
      <c r="F19" s="71"/>
      <c r="G19" s="71">
        <v>119</v>
      </c>
      <c r="H19" s="71">
        <v>70</v>
      </c>
      <c r="I19" s="71">
        <v>49</v>
      </c>
      <c r="K19" s="86">
        <v>125</v>
      </c>
      <c r="L19" s="86">
        <v>74</v>
      </c>
      <c r="M19" s="86">
        <v>51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243</v>
      </c>
      <c r="D20" s="71">
        <v>201</v>
      </c>
      <c r="E20" s="71">
        <v>42</v>
      </c>
      <c r="F20" s="71"/>
      <c r="G20" s="71">
        <v>264</v>
      </c>
      <c r="H20" s="71">
        <v>218</v>
      </c>
      <c r="I20" s="71">
        <v>46</v>
      </c>
      <c r="K20" s="86">
        <v>281</v>
      </c>
      <c r="L20" s="86">
        <v>230</v>
      </c>
      <c r="M20" s="86">
        <v>51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125</v>
      </c>
      <c r="D21" s="71">
        <v>72</v>
      </c>
      <c r="E21" s="71">
        <v>53</v>
      </c>
      <c r="F21" s="71"/>
      <c r="G21" s="71">
        <v>135</v>
      </c>
      <c r="H21" s="71">
        <v>76</v>
      </c>
      <c r="I21" s="71">
        <v>59</v>
      </c>
      <c r="K21" s="86">
        <v>143</v>
      </c>
      <c r="L21" s="86">
        <v>80</v>
      </c>
      <c r="M21" s="86">
        <v>63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238</v>
      </c>
      <c r="D22" s="72">
        <v>153</v>
      </c>
      <c r="E22" s="71">
        <v>85</v>
      </c>
      <c r="F22" s="72"/>
      <c r="G22" s="72">
        <v>263</v>
      </c>
      <c r="H22" s="72">
        <v>171</v>
      </c>
      <c r="I22" s="71">
        <v>92</v>
      </c>
      <c r="K22" s="86">
        <v>282</v>
      </c>
      <c r="L22" s="86">
        <v>180</v>
      </c>
      <c r="M22" s="86">
        <v>102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88</v>
      </c>
      <c r="D23" s="71">
        <v>75</v>
      </c>
      <c r="E23" s="71">
        <v>13</v>
      </c>
      <c r="F23" s="71"/>
      <c r="G23" s="71">
        <v>97</v>
      </c>
      <c r="H23" s="71">
        <v>84</v>
      </c>
      <c r="I23" s="71">
        <v>13</v>
      </c>
      <c r="K23" s="86">
        <v>99</v>
      </c>
      <c r="L23" s="86">
        <v>85</v>
      </c>
      <c r="M23" s="86">
        <v>14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450</v>
      </c>
      <c r="D24" s="71">
        <v>289</v>
      </c>
      <c r="E24" s="71">
        <v>161</v>
      </c>
      <c r="F24" s="71"/>
      <c r="G24" s="71">
        <v>488</v>
      </c>
      <c r="H24" s="71">
        <v>305</v>
      </c>
      <c r="I24" s="71">
        <v>183</v>
      </c>
      <c r="K24" s="86">
        <v>525</v>
      </c>
      <c r="L24" s="86">
        <v>328</v>
      </c>
      <c r="M24" s="86">
        <v>197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173</v>
      </c>
      <c r="D25" s="71">
        <v>171</v>
      </c>
      <c r="E25" s="71">
        <v>2</v>
      </c>
      <c r="F25" s="71"/>
      <c r="G25" s="71">
        <v>188</v>
      </c>
      <c r="H25" s="71">
        <v>184</v>
      </c>
      <c r="I25" s="71">
        <v>4</v>
      </c>
      <c r="K25" s="86">
        <v>204</v>
      </c>
      <c r="L25" s="86">
        <v>199</v>
      </c>
      <c r="M25" s="86">
        <v>5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371</v>
      </c>
      <c r="D26" s="71">
        <v>309</v>
      </c>
      <c r="E26" s="71">
        <v>62</v>
      </c>
      <c r="F26" s="71"/>
      <c r="G26" s="71">
        <v>408</v>
      </c>
      <c r="H26" s="71">
        <v>345</v>
      </c>
      <c r="I26" s="71">
        <v>63</v>
      </c>
      <c r="K26" s="86">
        <v>434</v>
      </c>
      <c r="L26" s="86">
        <v>367</v>
      </c>
      <c r="M26" s="86">
        <v>67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264</v>
      </c>
      <c r="D27" s="71">
        <v>227</v>
      </c>
      <c r="E27" s="71">
        <v>37</v>
      </c>
      <c r="F27" s="71"/>
      <c r="G27" s="71">
        <v>281</v>
      </c>
      <c r="H27" s="71">
        <v>237</v>
      </c>
      <c r="I27" s="71">
        <v>44</v>
      </c>
      <c r="K27" s="86">
        <v>310</v>
      </c>
      <c r="L27" s="86">
        <v>265</v>
      </c>
      <c r="M27" s="86">
        <v>45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175</v>
      </c>
      <c r="D28" s="71">
        <v>113</v>
      </c>
      <c r="E28" s="71">
        <v>62</v>
      </c>
      <c r="F28" s="71"/>
      <c r="G28" s="71">
        <v>201</v>
      </c>
      <c r="H28" s="71">
        <v>131</v>
      </c>
      <c r="I28" s="71">
        <v>70</v>
      </c>
      <c r="K28" s="86">
        <v>222</v>
      </c>
      <c r="L28" s="86">
        <v>140</v>
      </c>
      <c r="M28" s="86">
        <v>82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24</v>
      </c>
      <c r="D29" s="71">
        <v>21</v>
      </c>
      <c r="E29" s="71">
        <v>3</v>
      </c>
      <c r="F29" s="71"/>
      <c r="G29" s="71">
        <v>23</v>
      </c>
      <c r="H29" s="71">
        <v>20</v>
      </c>
      <c r="I29" s="71">
        <v>3</v>
      </c>
      <c r="K29" s="86">
        <v>24</v>
      </c>
      <c r="L29" s="86">
        <v>20</v>
      </c>
      <c r="M29" s="86">
        <v>4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WPJ5JfKBGGIgedKQtlZ6aXKhU9yrbCO2YbEpxJLxNVbzHK4UCW20QczG2CBAFuMDXLXA76HArSTFxUj6pg1DdQ==" saltValue="TtOR9W9c0Ff+d1VjO+ljYw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9A75-7FBF-4440-B780-B8CA5FA1E5EC}">
  <sheetPr>
    <tabColor rgb="FF00B0F0"/>
  </sheetPr>
  <dimension ref="A1:P42"/>
  <sheetViews>
    <sheetView view="pageBreakPreview" zoomScale="80" zoomScaleNormal="70" zoomScaleSheetLayoutView="80" workbookViewId="0">
      <selection activeCell="L10" sqref="L10"/>
    </sheetView>
  </sheetViews>
  <sheetFormatPr defaultColWidth="32" defaultRowHeight="12.6" customHeight="1"/>
  <cols>
    <col min="1" max="1" width="2.7109375" style="9" customWidth="1"/>
    <col min="2" max="2" width="20.7109375" style="11" customWidth="1"/>
    <col min="3" max="3" width="15.7109375" style="57" customWidth="1"/>
    <col min="4" max="5" width="15.7109375" style="11" customWidth="1"/>
    <col min="6" max="6" width="3.7109375" style="11" customWidth="1"/>
    <col min="7" max="9" width="15.7109375" style="11" customWidth="1"/>
    <col min="10" max="10" width="3.7109375" style="11" customWidth="1"/>
    <col min="11" max="13" width="15.7109375" style="11" customWidth="1"/>
    <col min="14" max="16384" width="32" style="7"/>
  </cols>
  <sheetData>
    <row r="1" spans="1:16" ht="15" customHeight="1"/>
    <row r="2" spans="1:16" s="15" customFormat="1" ht="15" customHeight="1">
      <c r="A2" s="155"/>
      <c r="B2" s="164" t="s">
        <v>81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s="15" customFormat="1" ht="15" customHeight="1">
      <c r="A3" s="155"/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6" s="12" customFormat="1" ht="12" customHeight="1" thickBot="1">
      <c r="A4" s="155"/>
      <c r="B4" s="39"/>
      <c r="C4" s="99"/>
      <c r="D4" s="39"/>
      <c r="E4" s="39"/>
      <c r="F4" s="100"/>
      <c r="G4" s="39"/>
      <c r="H4" s="39"/>
      <c r="I4" s="39"/>
      <c r="J4" s="100"/>
      <c r="K4" s="39"/>
      <c r="L4" s="39"/>
      <c r="M4" s="39"/>
    </row>
    <row r="5" spans="1:16" s="12" customFormat="1" ht="21.95" customHeight="1">
      <c r="A5" s="155"/>
      <c r="B5" s="101"/>
      <c r="C5" s="166" t="s">
        <v>54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6" s="12" customFormat="1" ht="21.95" customHeight="1">
      <c r="A6" s="155"/>
      <c r="B6" s="60"/>
      <c r="C6" s="167" t="s">
        <v>55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6" s="17" customFormat="1" ht="25.15" customHeight="1">
      <c r="A7" s="155"/>
      <c r="B7" s="59" t="s">
        <v>44</v>
      </c>
      <c r="C7" s="168">
        <v>2022</v>
      </c>
      <c r="D7" s="168"/>
      <c r="E7" s="168"/>
      <c r="F7" s="107"/>
      <c r="G7" s="168">
        <v>2023</v>
      </c>
      <c r="H7" s="168"/>
      <c r="I7" s="168"/>
      <c r="J7" s="107"/>
      <c r="K7" s="168">
        <v>2024</v>
      </c>
      <c r="L7" s="168"/>
      <c r="M7" s="168"/>
    </row>
    <row r="8" spans="1:16" s="17" customFormat="1" ht="19.899999999999999" customHeight="1">
      <c r="A8" s="155"/>
      <c r="B8" s="61" t="s">
        <v>45</v>
      </c>
      <c r="C8" s="169" t="s">
        <v>72</v>
      </c>
      <c r="D8" s="108" t="s">
        <v>0</v>
      </c>
      <c r="E8" s="169" t="s">
        <v>69</v>
      </c>
      <c r="F8" s="62"/>
      <c r="G8" s="169" t="s">
        <v>72</v>
      </c>
      <c r="H8" s="108" t="s">
        <v>0</v>
      </c>
      <c r="I8" s="169" t="s">
        <v>69</v>
      </c>
      <c r="J8" s="62"/>
      <c r="K8" s="169" t="s">
        <v>72</v>
      </c>
      <c r="L8" s="108" t="s">
        <v>0</v>
      </c>
      <c r="M8" s="169" t="s">
        <v>69</v>
      </c>
    </row>
    <row r="9" spans="1:16" s="17" customFormat="1" ht="19.899999999999999" customHeight="1">
      <c r="A9" s="155"/>
      <c r="B9" s="58"/>
      <c r="C9" s="170"/>
      <c r="D9" s="64"/>
      <c r="E9" s="170"/>
      <c r="F9" s="63"/>
      <c r="G9" s="170"/>
      <c r="H9" s="64"/>
      <c r="I9" s="170"/>
      <c r="J9" s="63"/>
      <c r="K9" s="170"/>
      <c r="L9" s="64"/>
      <c r="M9" s="170"/>
    </row>
    <row r="10" spans="1:16" s="12" customFormat="1" ht="15" customHeight="1" thickBot="1">
      <c r="A10" s="155"/>
      <c r="B10" s="102"/>
      <c r="C10" s="171"/>
      <c r="D10" s="118"/>
      <c r="E10" s="171"/>
      <c r="F10" s="104"/>
      <c r="G10" s="171"/>
      <c r="H10" s="118"/>
      <c r="I10" s="171"/>
      <c r="J10" s="104"/>
      <c r="K10" s="171"/>
      <c r="L10" s="118"/>
      <c r="M10" s="171"/>
    </row>
    <row r="11" spans="1:16" s="12" customFormat="1" ht="7.9" customHeight="1">
      <c r="A11" s="155"/>
      <c r="B11" s="65"/>
      <c r="C11" s="66"/>
      <c r="D11" s="117"/>
      <c r="E11" s="67"/>
      <c r="F11" s="68"/>
      <c r="G11" s="66"/>
      <c r="H11" s="117"/>
      <c r="I11" s="67"/>
      <c r="J11" s="68"/>
      <c r="K11" s="66"/>
      <c r="L11" s="117"/>
      <c r="M11" s="67"/>
    </row>
    <row r="12" spans="1:16" s="17" customFormat="1" ht="23.1" customHeight="1">
      <c r="A12" s="155"/>
      <c r="B12" s="119" t="s">
        <v>89</v>
      </c>
      <c r="C12" s="69">
        <f>SUM(C15:C29)</f>
        <v>55064</v>
      </c>
      <c r="D12" s="69">
        <f t="shared" ref="D12:E12" si="0">SUM(D15:D29)</f>
        <v>34584</v>
      </c>
      <c r="E12" s="69">
        <f t="shared" si="0"/>
        <v>20480</v>
      </c>
      <c r="F12" s="69"/>
      <c r="G12" s="69">
        <f>SUM(G15:G29)</f>
        <v>59053</v>
      </c>
      <c r="H12" s="69">
        <f t="shared" ref="H12:I12" si="1">SUM(H15:H29)</f>
        <v>36996</v>
      </c>
      <c r="I12" s="69">
        <f t="shared" si="1"/>
        <v>22057</v>
      </c>
      <c r="K12" s="113">
        <f>SUM(K15:K29)</f>
        <v>63012</v>
      </c>
      <c r="L12" s="113">
        <f t="shared" ref="L12:M12" si="2">SUM(L15:L29)</f>
        <v>39517</v>
      </c>
      <c r="M12" s="113">
        <f t="shared" si="2"/>
        <v>23495</v>
      </c>
      <c r="O12" s="87"/>
      <c r="P12" s="87"/>
    </row>
    <row r="13" spans="1:16" s="17" customFormat="1" ht="9.9499999999999993" customHeight="1">
      <c r="A13" s="155"/>
      <c r="B13" s="109"/>
      <c r="C13" s="110"/>
      <c r="D13" s="110"/>
      <c r="E13" s="110"/>
      <c r="F13" s="110"/>
      <c r="G13" s="110"/>
      <c r="H13" s="110"/>
      <c r="I13" s="110"/>
      <c r="J13" s="111"/>
      <c r="K13" s="98"/>
      <c r="L13" s="98"/>
      <c r="M13" s="98"/>
      <c r="O13" s="87"/>
      <c r="P13" s="87"/>
    </row>
    <row r="14" spans="1:16" s="17" customFormat="1" ht="9.9499999999999993" customHeight="1">
      <c r="A14" s="155"/>
      <c r="B14" s="119"/>
      <c r="C14" s="69"/>
      <c r="D14" s="69"/>
      <c r="E14" s="69"/>
      <c r="F14" s="69"/>
      <c r="G14" s="69"/>
      <c r="H14" s="69"/>
      <c r="I14" s="69"/>
      <c r="K14" s="85"/>
      <c r="L14" s="85"/>
      <c r="M14" s="85"/>
      <c r="O14" s="87"/>
      <c r="P14" s="87"/>
    </row>
    <row r="15" spans="1:16" s="13" customFormat="1" ht="20.100000000000001" customHeight="1">
      <c r="A15" s="155"/>
      <c r="B15" s="70" t="s">
        <v>6</v>
      </c>
      <c r="C15" s="71">
        <v>7269</v>
      </c>
      <c r="D15" s="71">
        <v>3819</v>
      </c>
      <c r="E15" s="71">
        <v>3450</v>
      </c>
      <c r="F15" s="71"/>
      <c r="G15" s="71">
        <v>7694</v>
      </c>
      <c r="H15" s="71">
        <v>4034</v>
      </c>
      <c r="I15" s="71">
        <v>3660</v>
      </c>
      <c r="K15" s="86">
        <v>8178</v>
      </c>
      <c r="L15" s="86">
        <v>4305</v>
      </c>
      <c r="M15" s="86">
        <v>3873</v>
      </c>
      <c r="O15" s="88"/>
      <c r="P15" s="88"/>
    </row>
    <row r="16" spans="1:16" s="13" customFormat="1" ht="19.899999999999999" customHeight="1">
      <c r="A16" s="155"/>
      <c r="B16" s="70" t="s">
        <v>7</v>
      </c>
      <c r="C16" s="71">
        <v>4740</v>
      </c>
      <c r="D16" s="71">
        <v>3604</v>
      </c>
      <c r="E16" s="71">
        <v>1136</v>
      </c>
      <c r="F16" s="71"/>
      <c r="G16" s="71">
        <v>4994</v>
      </c>
      <c r="H16" s="71">
        <v>3807</v>
      </c>
      <c r="I16" s="71">
        <v>1187</v>
      </c>
      <c r="K16" s="86">
        <v>5294</v>
      </c>
      <c r="L16" s="86">
        <v>4042</v>
      </c>
      <c r="M16" s="86">
        <v>1252</v>
      </c>
      <c r="O16" s="88"/>
      <c r="P16" s="88"/>
    </row>
    <row r="17" spans="1:16" s="13" customFormat="1" ht="19.899999999999999" customHeight="1">
      <c r="A17" s="155"/>
      <c r="B17" s="70" t="s">
        <v>8</v>
      </c>
      <c r="C17" s="71">
        <v>5017</v>
      </c>
      <c r="D17" s="71">
        <v>4854</v>
      </c>
      <c r="E17" s="71">
        <v>163</v>
      </c>
      <c r="F17" s="71"/>
      <c r="G17" s="71">
        <v>5290</v>
      </c>
      <c r="H17" s="71">
        <v>5087</v>
      </c>
      <c r="I17" s="71">
        <v>203</v>
      </c>
      <c r="K17" s="86">
        <v>5666</v>
      </c>
      <c r="L17" s="86">
        <v>5471</v>
      </c>
      <c r="M17" s="86">
        <v>195</v>
      </c>
      <c r="O17" s="88"/>
      <c r="P17" s="88"/>
    </row>
    <row r="18" spans="1:16" s="13" customFormat="1" ht="19.899999999999999" customHeight="1">
      <c r="A18" s="155"/>
      <c r="B18" s="70" t="s">
        <v>9</v>
      </c>
      <c r="C18" s="71">
        <v>2198</v>
      </c>
      <c r="D18" s="71">
        <v>1316</v>
      </c>
      <c r="E18" s="71">
        <v>882</v>
      </c>
      <c r="F18" s="71"/>
      <c r="G18" s="71">
        <v>2347</v>
      </c>
      <c r="H18" s="71">
        <v>1410</v>
      </c>
      <c r="I18" s="71">
        <v>937</v>
      </c>
      <c r="K18" s="86">
        <v>2438</v>
      </c>
      <c r="L18" s="86">
        <v>1468</v>
      </c>
      <c r="M18" s="86">
        <v>970</v>
      </c>
      <c r="O18" s="88"/>
      <c r="P18" s="88"/>
    </row>
    <row r="19" spans="1:16" s="13" customFormat="1" ht="19.899999999999999" customHeight="1">
      <c r="A19" s="155"/>
      <c r="B19" s="70" t="s">
        <v>10</v>
      </c>
      <c r="C19" s="71">
        <v>2446</v>
      </c>
      <c r="D19" s="71">
        <v>1243</v>
      </c>
      <c r="E19" s="71">
        <v>1203</v>
      </c>
      <c r="F19" s="71"/>
      <c r="G19" s="71">
        <v>2613</v>
      </c>
      <c r="H19" s="71">
        <v>1330</v>
      </c>
      <c r="I19" s="71">
        <v>1283</v>
      </c>
      <c r="K19" s="86">
        <v>2748</v>
      </c>
      <c r="L19" s="86">
        <v>1397</v>
      </c>
      <c r="M19" s="86">
        <v>1351</v>
      </c>
      <c r="O19" s="88"/>
      <c r="P19" s="88"/>
    </row>
    <row r="20" spans="1:16" s="13" customFormat="1" ht="19.899999999999999" customHeight="1">
      <c r="A20" s="155"/>
      <c r="B20" s="70" t="s">
        <v>11</v>
      </c>
      <c r="C20" s="71">
        <v>2578</v>
      </c>
      <c r="D20" s="71">
        <v>2006</v>
      </c>
      <c r="E20" s="71">
        <v>572</v>
      </c>
      <c r="F20" s="71"/>
      <c r="G20" s="71">
        <v>2801</v>
      </c>
      <c r="H20" s="71">
        <v>2170</v>
      </c>
      <c r="I20" s="71">
        <v>631</v>
      </c>
      <c r="K20" s="86">
        <v>2977</v>
      </c>
      <c r="L20" s="86">
        <v>2309</v>
      </c>
      <c r="M20" s="86">
        <v>668</v>
      </c>
      <c r="O20" s="88"/>
      <c r="P20" s="88"/>
    </row>
    <row r="21" spans="1:16" s="13" customFormat="1" ht="19.899999999999999" customHeight="1">
      <c r="A21" s="155"/>
      <c r="B21" s="70" t="s">
        <v>12</v>
      </c>
      <c r="C21" s="71">
        <v>2408</v>
      </c>
      <c r="D21" s="71">
        <v>964</v>
      </c>
      <c r="E21" s="71">
        <v>1444</v>
      </c>
      <c r="F21" s="71"/>
      <c r="G21" s="71">
        <v>2599</v>
      </c>
      <c r="H21" s="71">
        <v>1039</v>
      </c>
      <c r="I21" s="71">
        <v>1560</v>
      </c>
      <c r="K21" s="86">
        <v>2797</v>
      </c>
      <c r="L21" s="86">
        <v>1107</v>
      </c>
      <c r="M21" s="86">
        <v>1690</v>
      </c>
      <c r="O21" s="88"/>
      <c r="P21" s="88"/>
    </row>
    <row r="22" spans="1:16" s="13" customFormat="1" ht="19.899999999999999" customHeight="1">
      <c r="A22" s="155"/>
      <c r="B22" s="70" t="s">
        <v>13</v>
      </c>
      <c r="C22" s="72">
        <v>5934</v>
      </c>
      <c r="D22" s="72">
        <v>3053</v>
      </c>
      <c r="E22" s="71">
        <v>2881</v>
      </c>
      <c r="F22" s="72"/>
      <c r="G22" s="72">
        <v>6381</v>
      </c>
      <c r="H22" s="72">
        <v>3276</v>
      </c>
      <c r="I22" s="71">
        <v>3105</v>
      </c>
      <c r="K22" s="86">
        <v>6727</v>
      </c>
      <c r="L22" s="86">
        <v>3450</v>
      </c>
      <c r="M22" s="86">
        <v>3277</v>
      </c>
      <c r="O22" s="88"/>
      <c r="P22" s="88"/>
    </row>
    <row r="23" spans="1:16" s="13" customFormat="1" ht="19.899999999999999" customHeight="1">
      <c r="A23" s="155"/>
      <c r="B23" s="70" t="s">
        <v>14</v>
      </c>
      <c r="C23" s="71">
        <v>981</v>
      </c>
      <c r="D23" s="71">
        <v>849</v>
      </c>
      <c r="E23" s="71">
        <v>132</v>
      </c>
      <c r="F23" s="71"/>
      <c r="G23" s="71">
        <v>1031</v>
      </c>
      <c r="H23" s="71">
        <v>886</v>
      </c>
      <c r="I23" s="71">
        <v>145</v>
      </c>
      <c r="K23" s="86">
        <v>1085</v>
      </c>
      <c r="L23" s="86">
        <v>929</v>
      </c>
      <c r="M23" s="86">
        <v>156</v>
      </c>
      <c r="O23" s="88"/>
      <c r="P23" s="88"/>
    </row>
    <row r="24" spans="1:16" s="13" customFormat="1" ht="19.899999999999999" customHeight="1">
      <c r="A24" s="155"/>
      <c r="B24" s="70" t="s">
        <v>15</v>
      </c>
      <c r="C24" s="71">
        <v>7228</v>
      </c>
      <c r="D24" s="71">
        <v>3312</v>
      </c>
      <c r="E24" s="71">
        <v>3916</v>
      </c>
      <c r="F24" s="71"/>
      <c r="G24" s="71">
        <v>7947</v>
      </c>
      <c r="H24" s="71">
        <v>3669</v>
      </c>
      <c r="I24" s="71">
        <v>4278</v>
      </c>
      <c r="K24" s="86">
        <v>8674</v>
      </c>
      <c r="L24" s="86">
        <v>4030</v>
      </c>
      <c r="M24" s="86">
        <v>4644</v>
      </c>
      <c r="O24" s="88"/>
      <c r="P24" s="88"/>
    </row>
    <row r="25" spans="1:16" s="13" customFormat="1" ht="19.899999999999999" customHeight="1">
      <c r="A25" s="155"/>
      <c r="B25" s="70" t="s">
        <v>16</v>
      </c>
      <c r="C25" s="71">
        <v>2370</v>
      </c>
      <c r="D25" s="71">
        <v>2301</v>
      </c>
      <c r="E25" s="71">
        <v>69</v>
      </c>
      <c r="F25" s="71"/>
      <c r="G25" s="71">
        <v>2566</v>
      </c>
      <c r="H25" s="71">
        <v>2492</v>
      </c>
      <c r="I25" s="71">
        <v>74</v>
      </c>
      <c r="K25" s="86">
        <v>2756</v>
      </c>
      <c r="L25" s="86">
        <v>2677</v>
      </c>
      <c r="M25" s="86">
        <v>79</v>
      </c>
      <c r="O25" s="88"/>
      <c r="P25" s="88"/>
    </row>
    <row r="26" spans="1:16" s="13" customFormat="1" ht="19.899999999999999" customHeight="1">
      <c r="A26" s="155"/>
      <c r="B26" s="70" t="s">
        <v>17</v>
      </c>
      <c r="C26" s="71">
        <v>3267</v>
      </c>
      <c r="D26" s="71">
        <v>2517</v>
      </c>
      <c r="E26" s="71">
        <v>750</v>
      </c>
      <c r="F26" s="71"/>
      <c r="G26" s="71">
        <v>3509</v>
      </c>
      <c r="H26" s="71">
        <v>2719</v>
      </c>
      <c r="I26" s="71">
        <v>790</v>
      </c>
      <c r="K26" s="86">
        <v>3780</v>
      </c>
      <c r="L26" s="86">
        <v>2925</v>
      </c>
      <c r="M26" s="86">
        <v>855</v>
      </c>
      <c r="O26" s="88"/>
      <c r="P26" s="88"/>
    </row>
    <row r="27" spans="1:16" s="13" customFormat="1" ht="19.899999999999999" customHeight="1">
      <c r="A27" s="155"/>
      <c r="B27" s="70" t="s">
        <v>18</v>
      </c>
      <c r="C27" s="71">
        <v>5190</v>
      </c>
      <c r="D27" s="71">
        <v>3243</v>
      </c>
      <c r="E27" s="71">
        <v>1947</v>
      </c>
      <c r="F27" s="71"/>
      <c r="G27" s="71">
        <v>5510</v>
      </c>
      <c r="H27" s="71">
        <v>3436</v>
      </c>
      <c r="I27" s="71">
        <v>2074</v>
      </c>
      <c r="K27" s="86">
        <v>5817</v>
      </c>
      <c r="L27" s="86">
        <v>3623</v>
      </c>
      <c r="M27" s="86">
        <v>2194</v>
      </c>
      <c r="O27" s="88"/>
      <c r="P27" s="88"/>
    </row>
    <row r="28" spans="1:16" s="13" customFormat="1" ht="19.899999999999999" customHeight="1">
      <c r="A28" s="155"/>
      <c r="B28" s="70" t="s">
        <v>87</v>
      </c>
      <c r="C28" s="71">
        <v>3333</v>
      </c>
      <c r="D28" s="71">
        <v>1432</v>
      </c>
      <c r="E28" s="71">
        <v>1901</v>
      </c>
      <c r="F28" s="71"/>
      <c r="G28" s="71">
        <v>3656</v>
      </c>
      <c r="H28" s="71">
        <v>1561</v>
      </c>
      <c r="I28" s="71">
        <v>2095</v>
      </c>
      <c r="K28" s="86">
        <v>3956</v>
      </c>
      <c r="L28" s="86">
        <v>1702</v>
      </c>
      <c r="M28" s="86">
        <v>2254</v>
      </c>
      <c r="O28" s="88"/>
      <c r="P28" s="88"/>
    </row>
    <row r="29" spans="1:16" s="13" customFormat="1" ht="19.899999999999999" customHeight="1">
      <c r="A29" s="155"/>
      <c r="B29" s="70" t="s">
        <v>88</v>
      </c>
      <c r="C29" s="71">
        <v>105</v>
      </c>
      <c r="D29" s="71">
        <v>71</v>
      </c>
      <c r="E29" s="71">
        <v>34</v>
      </c>
      <c r="F29" s="71"/>
      <c r="G29" s="71">
        <v>115</v>
      </c>
      <c r="H29" s="71">
        <v>80</v>
      </c>
      <c r="I29" s="71">
        <v>35</v>
      </c>
      <c r="K29" s="86">
        <v>119</v>
      </c>
      <c r="L29" s="86">
        <v>82</v>
      </c>
      <c r="M29" s="86">
        <v>37</v>
      </c>
      <c r="O29" s="88"/>
      <c r="P29" s="88"/>
    </row>
    <row r="30" spans="1:16" s="13" customFormat="1" ht="9.9499999999999993" customHeight="1" thickBot="1">
      <c r="A30" s="15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88"/>
      <c r="P30" s="88"/>
    </row>
    <row r="31" spans="1:16" s="13" customFormat="1" ht="9.9499999999999993" customHeight="1">
      <c r="A31" s="155"/>
      <c r="B31" s="28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6" s="27" customFormat="1" ht="15" customHeight="1">
      <c r="A32" s="155"/>
      <c r="B32" s="142" t="s">
        <v>90</v>
      </c>
      <c r="C32" s="29"/>
      <c r="D32" s="28"/>
      <c r="E32" s="28"/>
      <c r="K32" s="89"/>
      <c r="L32" s="89"/>
      <c r="M32" s="89"/>
    </row>
    <row r="33" spans="1:13" s="27" customFormat="1" ht="15" customHeight="1">
      <c r="A33" s="155"/>
      <c r="B33" s="30" t="s">
        <v>91</v>
      </c>
      <c r="C33" s="29"/>
      <c r="D33" s="28"/>
      <c r="E33" s="28"/>
      <c r="G33" s="119"/>
      <c r="H33" s="119"/>
      <c r="I33" s="28"/>
      <c r="K33" s="89"/>
      <c r="L33" s="89"/>
      <c r="M33" s="89"/>
    </row>
    <row r="34" spans="1:13" s="24" customFormat="1" ht="9.9499999999999993" customHeight="1">
      <c r="A34" s="155"/>
      <c r="B34" s="119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24" customFormat="1" ht="15" customHeight="1">
      <c r="A35" s="155"/>
      <c r="B35" s="172" t="s">
        <v>2</v>
      </c>
      <c r="C35" s="172"/>
      <c r="D35" s="172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24" customFormat="1" ht="15" customHeight="1">
      <c r="A36" s="155"/>
      <c r="B36" s="30" t="s">
        <v>3</v>
      </c>
      <c r="C36" s="143"/>
      <c r="D36" s="144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24" customFormat="1" ht="12.75">
      <c r="A37" s="33"/>
      <c r="B37" s="34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1" customFormat="1" ht="12.75">
      <c r="A38" s="10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4"/>
      <c r="B39" s="73"/>
      <c r="C39" s="75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14.25">
      <c r="A40" s="8"/>
    </row>
    <row r="41" spans="1:13" ht="14.25">
      <c r="A41" s="8"/>
    </row>
    <row r="42" spans="1:13" ht="14.25">
      <c r="A42" s="8"/>
    </row>
  </sheetData>
  <sheetProtection algorithmName="SHA-512" hashValue="5pqYJKuwnG+jBOwPBp3EWk8j3DH29kbrmdxcnY4pJYJMdrgx0Ve/kp/GR58Ea/aJnWTMpFiArxBS6sUFOPdO9A==" saltValue="DJPxXmMhsYBubCEvfF+rmw==" spinCount="100000" sheet="1" objects="1" scenarios="1"/>
  <mergeCells count="15">
    <mergeCell ref="A2:A36"/>
    <mergeCell ref="B2:M2"/>
    <mergeCell ref="B3:M3"/>
    <mergeCell ref="C5:M5"/>
    <mergeCell ref="C6:M6"/>
    <mergeCell ref="C7:E7"/>
    <mergeCell ref="G7:I7"/>
    <mergeCell ref="K7:M7"/>
    <mergeCell ref="C8:C10"/>
    <mergeCell ref="E8:E10"/>
    <mergeCell ref="G8:G10"/>
    <mergeCell ref="I8:I10"/>
    <mergeCell ref="K8:K10"/>
    <mergeCell ref="M8:M10"/>
    <mergeCell ref="B35:D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4.1 (1)</vt:lpstr>
      <vt:lpstr>4.1 (2)</vt:lpstr>
      <vt:lpstr>4.1 (3)</vt:lpstr>
      <vt:lpstr>4.2 Penglihatan</vt:lpstr>
      <vt:lpstr>4.2 Pendengaran</vt:lpstr>
      <vt:lpstr>4.2 Fizikal</vt:lpstr>
      <vt:lpstr>4.2 Pembelajaran</vt:lpstr>
      <vt:lpstr>4.2 Pertuturan</vt:lpstr>
      <vt:lpstr>4.2 Mental</vt:lpstr>
      <vt:lpstr>4.2 Pelbagai</vt:lpstr>
      <vt:lpstr>4.3</vt:lpstr>
      <vt:lpstr>4.3 (2)</vt:lpstr>
      <vt:lpstr>'4.1 (1)'!Print_Area</vt:lpstr>
      <vt:lpstr>'4.1 (2)'!Print_Area</vt:lpstr>
      <vt:lpstr>'4.1 (3)'!Print_Area</vt:lpstr>
      <vt:lpstr>'4.2 Fizikal'!Print_Area</vt:lpstr>
      <vt:lpstr>'4.2 Mental'!Print_Area</vt:lpstr>
      <vt:lpstr>'4.2 Pelbagai'!Print_Area</vt:lpstr>
      <vt:lpstr>'4.2 Pembelajaran'!Print_Area</vt:lpstr>
      <vt:lpstr>'4.2 Pendengaran'!Print_Area</vt:lpstr>
      <vt:lpstr>'4.2 Penglihatan'!Print_Area</vt:lpstr>
      <vt:lpstr>'4.2 Pertuturan'!Print_Area</vt:lpstr>
      <vt:lpstr>'4.3'!Print_Area</vt:lpstr>
      <vt:lpstr>'4.3 (2)'!Print_Area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Syafiqah Ismail</dc:creator>
  <cp:lastModifiedBy>Nor Nazihah Yusoff</cp:lastModifiedBy>
  <cp:lastPrinted>2025-11-21T07:42:17Z</cp:lastPrinted>
  <dcterms:created xsi:type="dcterms:W3CDTF">2023-05-11T06:59:05Z</dcterms:created>
  <dcterms:modified xsi:type="dcterms:W3CDTF">2025-11-26T01:35:10Z</dcterms:modified>
</cp:coreProperties>
</file>