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diyana\Desktop\JENAYAH_AINJAMIL\PENYEDIAAN PENERBITAN JENAYAH\Compile\Table\"/>
    </mc:Choice>
  </mc:AlternateContent>
  <xr:revisionPtr revIDLastSave="0" documentId="13_ncr:1_{D88B43A9-0EA7-4DA0-B108-BEC79E1ED62B}" xr6:coauthVersionLast="36" xr6:coauthVersionMax="36" xr10:uidLastSave="{00000000-0000-0000-0000-000000000000}"/>
  <bookViews>
    <workbookView xWindow="0" yWindow="0" windowWidth="7470" windowHeight="9105" firstSheet="14" xr2:uid="{34722D14-8A3F-4F18-831F-99729159B2A6}"/>
  </bookViews>
  <sheets>
    <sheet name="2.1 (2)" sheetId="42" r:id="rId1"/>
    <sheet name="2.1 (3)" sheetId="43" r:id="rId2"/>
    <sheet name="2.1" sheetId="24" r:id="rId3"/>
    <sheet name="2.2" sheetId="2" r:id="rId4"/>
    <sheet name="2.2a-2.2b" sheetId="3" r:id="rId5"/>
    <sheet name="2.3" sheetId="4" r:id="rId6"/>
    <sheet name="2.3a-b" sheetId="5" r:id="rId7"/>
    <sheet name="2.4" sheetId="6" r:id="rId8"/>
    <sheet name="2.4a-b" sheetId="7" r:id="rId9"/>
    <sheet name="2.5" sheetId="8" r:id="rId10"/>
    <sheet name="2.5a-b" sheetId="9" r:id="rId11"/>
    <sheet name="2.6" sheetId="20" r:id="rId12"/>
    <sheet name="2.6.1-2.6.2" sheetId="21" state="hidden" r:id="rId13"/>
    <sheet name="2.7" sheetId="12" r:id="rId14"/>
    <sheet name="2.7a-b" sheetId="18" r:id="rId15"/>
    <sheet name="2.8" sheetId="14" r:id="rId16"/>
    <sheet name="2.8a" sheetId="15" r:id="rId17"/>
    <sheet name="2.8b" sheetId="17" r:id="rId18"/>
    <sheet name="2.9-2.10" sheetId="40" r:id="rId19"/>
    <sheet name="2.11" sheetId="41" r:id="rId20"/>
    <sheet name="2.12" sheetId="37" r:id="rId21"/>
    <sheet name="2.12a" sheetId="29" r:id="rId22"/>
    <sheet name="2.12b" sheetId="38" r:id="rId23"/>
    <sheet name="2.13" sheetId="28" r:id="rId24"/>
    <sheet name="2.13b" sheetId="30" r:id="rId25"/>
    <sheet name="2.14" sheetId="1" r:id="rId26"/>
    <sheet name="2.15" sheetId="25" r:id="rId27"/>
    <sheet name="2.15a" sheetId="26" r:id="rId28"/>
    <sheet name="2.15b " sheetId="27" r:id="rId29"/>
    <sheet name="2.16" sheetId="34" r:id="rId30"/>
    <sheet name="2.16a" sheetId="35" r:id="rId31"/>
    <sheet name="2.16b" sheetId="36" r:id="rId32"/>
  </sheets>
  <definedNames>
    <definedName name="_xlnm.Print_Area" localSheetId="20">'2.12'!$A$1:$J$85</definedName>
    <definedName name="_xlnm.Print_Area" localSheetId="22">'2.12b'!$A$1:$H$51</definedName>
    <definedName name="_xlnm.Print_Area" localSheetId="23">'2.13'!$A$1:$H$91</definedName>
    <definedName name="_xlnm.Print_Area" localSheetId="24">'2.13b'!$A$1:$H$44</definedName>
    <definedName name="_xlnm.Print_Area" localSheetId="25">'2.14'!$A$1:$F$78</definedName>
    <definedName name="_xlnm.Print_Area" localSheetId="26">'2.15'!$A$1:$J$86</definedName>
    <definedName name="_xlnm.Print_Area" localSheetId="29">'2.16'!$A$1:$J$86</definedName>
    <definedName name="_xlnm.Print_Area" localSheetId="5">'2.3'!$A$1:$P$85</definedName>
    <definedName name="_xlnm.Print_Area" localSheetId="7">'2.4'!$A$1:$P$84</definedName>
    <definedName name="_xlnm.Print_Area" localSheetId="9">'2.5'!$A$1:$P$85</definedName>
    <definedName name="_xlnm.Print_Area" localSheetId="10">'2.5a-b'!$A$1:$P$87</definedName>
    <definedName name="_xlnm.Print_Area" localSheetId="11">'2.6'!$A$1:$L$80</definedName>
    <definedName name="_xlnm.Print_Area" localSheetId="13">'2.7'!$A$1:$J$83</definedName>
    <definedName name="_xlnm.Print_Area" localSheetId="14">'2.7a-b'!$A$1:$H$88</definedName>
    <definedName name="_xlnm.Print_Area" localSheetId="15">'2.8'!$A$1:$J$83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3" l="1"/>
  <c r="E17" i="43"/>
  <c r="E16" i="43"/>
  <c r="E18" i="42" l="1"/>
  <c r="E19" i="42"/>
  <c r="E20" i="42"/>
  <c r="E22" i="1" l="1"/>
  <c r="E23" i="1"/>
  <c r="E21" i="1"/>
  <c r="E29" i="41" l="1"/>
  <c r="E28" i="41"/>
  <c r="E25" i="41"/>
  <c r="E24" i="41"/>
  <c r="E61" i="40"/>
  <c r="E60" i="40"/>
  <c r="E57" i="40"/>
  <c r="E53" i="40" s="1"/>
  <c r="E56" i="40"/>
  <c r="E24" i="40"/>
  <c r="E23" i="40"/>
  <c r="E20" i="40"/>
  <c r="E19" i="40"/>
  <c r="E15" i="40" s="1"/>
  <c r="G21" i="41"/>
  <c r="F21" i="41"/>
  <c r="E21" i="41"/>
  <c r="G20" i="41"/>
  <c r="F20" i="41"/>
  <c r="E20" i="41"/>
  <c r="G53" i="40"/>
  <c r="G52" i="40"/>
  <c r="E52" i="40"/>
  <c r="G16" i="40"/>
  <c r="F16" i="40"/>
  <c r="G15" i="40"/>
  <c r="F15" i="40"/>
  <c r="E16" i="40" l="1"/>
  <c r="E46" i="38"/>
  <c r="E39" i="38"/>
  <c r="E38" i="38"/>
  <c r="E36" i="38"/>
  <c r="E35" i="38"/>
  <c r="E32" i="38"/>
  <c r="E31" i="38"/>
  <c r="E30" i="38"/>
  <c r="G28" i="38"/>
  <c r="G24" i="38" s="1"/>
  <c r="F28" i="38"/>
  <c r="F24" i="38" s="1"/>
  <c r="E28" i="38"/>
  <c r="G27" i="38"/>
  <c r="G23" i="38" s="1"/>
  <c r="F27" i="38"/>
  <c r="F23" i="38" s="1"/>
  <c r="E23" i="38" s="1"/>
  <c r="E27" i="38"/>
  <c r="G26" i="38"/>
  <c r="E26" i="38" s="1"/>
  <c r="F26" i="38"/>
  <c r="F22" i="38"/>
  <c r="G72" i="37"/>
  <c r="G71" i="37"/>
  <c r="G70" i="37"/>
  <c r="G59" i="37"/>
  <c r="G58" i="37"/>
  <c r="G52" i="37"/>
  <c r="G51" i="37"/>
  <c r="G27" i="37"/>
  <c r="G23" i="37" s="1"/>
  <c r="I24" i="37"/>
  <c r="H24" i="37"/>
  <c r="G24" i="37"/>
  <c r="E24" i="37"/>
  <c r="I23" i="37"/>
  <c r="H23" i="37"/>
  <c r="E23" i="37"/>
  <c r="I22" i="37"/>
  <c r="H22" i="37"/>
  <c r="G22" i="37"/>
  <c r="E22" i="37"/>
  <c r="E24" i="38" l="1"/>
  <c r="G22" i="38"/>
  <c r="E22" i="38" s="1"/>
  <c r="G23" i="30" l="1"/>
  <c r="G22" i="30"/>
  <c r="G21" i="30"/>
  <c r="F23" i="30"/>
  <c r="F22" i="30"/>
  <c r="F21" i="30"/>
  <c r="E21" i="30"/>
  <c r="G24" i="28"/>
  <c r="F24" i="28"/>
  <c r="G23" i="28"/>
  <c r="F23" i="28"/>
  <c r="G22" i="28"/>
  <c r="F22" i="28"/>
  <c r="E28" i="28"/>
  <c r="E27" i="28"/>
  <c r="E26" i="28"/>
  <c r="E32" i="28"/>
  <c r="E31" i="28"/>
  <c r="E30" i="28"/>
  <c r="E36" i="28"/>
  <c r="E35" i="28"/>
  <c r="E34" i="28"/>
  <c r="E40" i="28"/>
  <c r="E39" i="28"/>
  <c r="E38" i="28"/>
  <c r="E44" i="28"/>
  <c r="E43" i="28"/>
  <c r="E42" i="28"/>
  <c r="E48" i="28"/>
  <c r="E47" i="28"/>
  <c r="E46" i="28"/>
  <c r="E52" i="28"/>
  <c r="E51" i="28"/>
  <c r="E50" i="28"/>
  <c r="E56" i="28"/>
  <c r="E55" i="28"/>
  <c r="E54" i="28"/>
  <c r="E60" i="28"/>
  <c r="E59" i="28"/>
  <c r="E58" i="28"/>
  <c r="E64" i="28"/>
  <c r="E63" i="28"/>
  <c r="E62" i="28"/>
  <c r="E68" i="28"/>
  <c r="E67" i="28"/>
  <c r="E66" i="28"/>
  <c r="E88" i="28"/>
  <c r="E87" i="28"/>
  <c r="E86" i="28"/>
  <c r="E84" i="28"/>
  <c r="E83" i="28"/>
  <c r="E82" i="28"/>
  <c r="E80" i="28"/>
  <c r="E79" i="28"/>
  <c r="E78" i="28"/>
  <c r="E76" i="28"/>
  <c r="E75" i="28"/>
  <c r="E74" i="28"/>
  <c r="E56" i="3"/>
  <c r="E55" i="3"/>
  <c r="E54" i="3"/>
  <c r="H54" i="3"/>
  <c r="I54" i="3"/>
  <c r="H55" i="3"/>
  <c r="I55" i="3"/>
  <c r="H56" i="3"/>
  <c r="I56" i="3"/>
  <c r="G55" i="3"/>
  <c r="G56" i="3"/>
  <c r="G54" i="3"/>
  <c r="E19" i="3"/>
  <c r="E18" i="3"/>
  <c r="E17" i="3"/>
  <c r="I19" i="3"/>
  <c r="H19" i="3"/>
  <c r="I18" i="3"/>
  <c r="H18" i="3"/>
  <c r="I17" i="3"/>
  <c r="H17" i="3"/>
  <c r="G18" i="3"/>
  <c r="G19" i="3"/>
  <c r="G17" i="3"/>
  <c r="E22" i="30" l="1"/>
  <c r="E23" i="30"/>
  <c r="E19" i="2" l="1"/>
  <c r="E17" i="2"/>
  <c r="G18" i="2"/>
  <c r="E18" i="2" s="1"/>
  <c r="G19" i="2"/>
  <c r="G17" i="2"/>
  <c r="I19" i="2"/>
  <c r="H19" i="2"/>
  <c r="I18" i="2"/>
  <c r="I17" i="2"/>
  <c r="H17" i="2"/>
  <c r="E43" i="36" l="1"/>
  <c r="E39" i="36"/>
  <c r="E38" i="36"/>
  <c r="E35" i="36"/>
  <c r="E31" i="36"/>
  <c r="E30" i="36"/>
  <c r="E27" i="36"/>
  <c r="E26" i="36"/>
  <c r="G23" i="36"/>
  <c r="F23" i="36"/>
  <c r="E23" i="36"/>
  <c r="G22" i="36"/>
  <c r="F22" i="36"/>
  <c r="E22" i="36"/>
  <c r="G19" i="36"/>
  <c r="F19" i="36"/>
  <c r="E19" i="36"/>
  <c r="G18" i="36"/>
  <c r="F18" i="36"/>
  <c r="E18" i="36"/>
  <c r="E59" i="35"/>
  <c r="E55" i="35"/>
  <c r="E51" i="35"/>
  <c r="E19" i="35" s="1"/>
  <c r="E50" i="35"/>
  <c r="E18" i="35" s="1"/>
  <c r="E47" i="35"/>
  <c r="E46" i="35"/>
  <c r="E43" i="35"/>
  <c r="E42" i="35"/>
  <c r="E39" i="35"/>
  <c r="G19" i="35"/>
  <c r="F19" i="35"/>
  <c r="G18" i="35"/>
  <c r="F18" i="35"/>
  <c r="G82" i="34"/>
  <c r="G78" i="34"/>
  <c r="G77" i="34"/>
  <c r="G74" i="34"/>
  <c r="G73" i="34"/>
  <c r="G70" i="34"/>
  <c r="G69" i="34"/>
  <c r="G61" i="34"/>
  <c r="G58" i="34"/>
  <c r="G50" i="34"/>
  <c r="G49" i="34"/>
  <c r="G21" i="34" s="1"/>
  <c r="G46" i="34"/>
  <c r="G42" i="34"/>
  <c r="G22" i="34" s="1"/>
  <c r="G41" i="34"/>
  <c r="G38" i="34"/>
  <c r="G34" i="34"/>
  <c r="G33" i="34"/>
  <c r="G30" i="34"/>
  <c r="G26" i="34"/>
  <c r="G25" i="34"/>
  <c r="I22" i="34"/>
  <c r="H22" i="34"/>
  <c r="E22" i="34"/>
  <c r="I21" i="34"/>
  <c r="H21" i="34"/>
  <c r="E21" i="34"/>
  <c r="E26" i="30" l="1"/>
  <c r="E27" i="30"/>
  <c r="E34" i="30"/>
  <c r="E33" i="30"/>
  <c r="E30" i="30"/>
  <c r="F21" i="29" l="1"/>
  <c r="G21" i="29"/>
  <c r="F22" i="29"/>
  <c r="G22" i="29"/>
  <c r="G20" i="29"/>
  <c r="E37" i="29"/>
  <c r="E36" i="29"/>
  <c r="E34" i="29"/>
  <c r="E33" i="29"/>
  <c r="E32" i="29"/>
  <c r="E30" i="29"/>
  <c r="E29" i="29"/>
  <c r="E28" i="29"/>
  <c r="E26" i="29"/>
  <c r="E22" i="29" s="1"/>
  <c r="E25" i="29"/>
  <c r="E21" i="29" s="1"/>
  <c r="E24" i="29"/>
  <c r="E20" i="29" s="1"/>
  <c r="E71" i="28"/>
  <c r="E23" i="28" s="1"/>
  <c r="E72" i="28"/>
  <c r="E24" i="28" s="1"/>
  <c r="E31" i="30"/>
  <c r="E25" i="30"/>
  <c r="F20" i="29"/>
  <c r="E70" i="28"/>
  <c r="E22" i="28" s="1"/>
  <c r="F22" i="27"/>
  <c r="G22" i="27"/>
  <c r="F23" i="27"/>
  <c r="E23" i="27" s="1"/>
  <c r="G23" i="27"/>
  <c r="G21" i="27"/>
  <c r="E47" i="27"/>
  <c r="E46" i="27"/>
  <c r="E45" i="27"/>
  <c r="E43" i="27"/>
  <c r="E42" i="27"/>
  <c r="E41" i="27"/>
  <c r="E39" i="27"/>
  <c r="E38" i="27"/>
  <c r="E37" i="27"/>
  <c r="E35" i="27"/>
  <c r="E34" i="27"/>
  <c r="E33" i="27"/>
  <c r="E31" i="27"/>
  <c r="E30" i="27"/>
  <c r="E29" i="27"/>
  <c r="F26" i="27"/>
  <c r="E26" i="27" s="1"/>
  <c r="G26" i="27"/>
  <c r="F27" i="27"/>
  <c r="G27" i="27"/>
  <c r="G25" i="27"/>
  <c r="F23" i="26"/>
  <c r="G23" i="26"/>
  <c r="F24" i="26"/>
  <c r="G24" i="26"/>
  <c r="G22" i="26"/>
  <c r="E68" i="26"/>
  <c r="E67" i="26"/>
  <c r="E66" i="26"/>
  <c r="E64" i="26"/>
  <c r="E63" i="26"/>
  <c r="E62" i="26"/>
  <c r="E60" i="26"/>
  <c r="E59" i="26"/>
  <c r="E58" i="26"/>
  <c r="E56" i="26"/>
  <c r="E55" i="26"/>
  <c r="E54" i="26"/>
  <c r="E51" i="26"/>
  <c r="E50" i="26"/>
  <c r="E48" i="26"/>
  <c r="E24" i="26" s="1"/>
  <c r="E47" i="26"/>
  <c r="E44" i="26"/>
  <c r="E43" i="26"/>
  <c r="E42" i="26"/>
  <c r="E40" i="26"/>
  <c r="E39" i="26"/>
  <c r="E38" i="26"/>
  <c r="E36" i="26"/>
  <c r="E35" i="26"/>
  <c r="E23" i="26" s="1"/>
  <c r="E25" i="25"/>
  <c r="E24" i="25"/>
  <c r="E23" i="25"/>
  <c r="G81" i="25"/>
  <c r="G80" i="25"/>
  <c r="G79" i="25"/>
  <c r="G77" i="25"/>
  <c r="G76" i="25"/>
  <c r="G75" i="25"/>
  <c r="G73" i="25"/>
  <c r="G72" i="25"/>
  <c r="G71" i="25"/>
  <c r="G69" i="25"/>
  <c r="G68" i="25"/>
  <c r="G67" i="25"/>
  <c r="G65" i="25"/>
  <c r="G64" i="25"/>
  <c r="G63" i="25"/>
  <c r="G61" i="25"/>
  <c r="G60" i="25"/>
  <c r="G59" i="25"/>
  <c r="G57" i="25"/>
  <c r="G56" i="25"/>
  <c r="G55" i="25"/>
  <c r="G53" i="25"/>
  <c r="G52" i="25"/>
  <c r="G51" i="25"/>
  <c r="G49" i="25"/>
  <c r="G48" i="25"/>
  <c r="G47" i="25"/>
  <c r="G45" i="25"/>
  <c r="G44" i="25"/>
  <c r="G43" i="25"/>
  <c r="G41" i="25"/>
  <c r="G40" i="25"/>
  <c r="G39" i="25"/>
  <c r="G37" i="25"/>
  <c r="G36" i="25"/>
  <c r="G35" i="25"/>
  <c r="G33" i="25"/>
  <c r="G32" i="25"/>
  <c r="G31" i="25"/>
  <c r="G28" i="25"/>
  <c r="G29" i="25"/>
  <c r="H24" i="25"/>
  <c r="I24" i="25"/>
  <c r="I23" i="25"/>
  <c r="G27" i="25"/>
  <c r="F25" i="27"/>
  <c r="F21" i="27" s="1"/>
  <c r="E52" i="26"/>
  <c r="E46" i="26"/>
  <c r="F22" i="26"/>
  <c r="I25" i="25"/>
  <c r="H25" i="25"/>
  <c r="H23" i="25"/>
  <c r="E22" i="27" l="1"/>
  <c r="E27" i="27"/>
  <c r="E21" i="27"/>
  <c r="E22" i="26"/>
  <c r="G24" i="25"/>
  <c r="G25" i="25"/>
  <c r="G23" i="25"/>
  <c r="E25" i="27"/>
  <c r="I18" i="24" l="1"/>
  <c r="K18" i="24"/>
  <c r="E71" i="24"/>
  <c r="E66" i="24"/>
  <c r="E63" i="24"/>
  <c r="E57" i="24"/>
  <c r="E53" i="24"/>
  <c r="E45" i="24"/>
  <c r="E41" i="24"/>
  <c r="E38" i="24"/>
  <c r="E35" i="24"/>
  <c r="E26" i="24"/>
  <c r="E25" i="24"/>
  <c r="E21" i="24"/>
  <c r="E22" i="24"/>
  <c r="I75" i="20" l="1"/>
  <c r="I19" i="20" s="1"/>
  <c r="I74" i="20"/>
  <c r="I73" i="20"/>
  <c r="I17" i="20" s="1"/>
  <c r="I67" i="20"/>
  <c r="I65" i="20"/>
  <c r="I54" i="20"/>
  <c r="I18" i="20" s="1"/>
  <c r="I37" i="20"/>
  <c r="I29" i="20"/>
  <c r="I23" i="20"/>
  <c r="K19" i="20"/>
  <c r="J19" i="20"/>
  <c r="J18" i="20"/>
  <c r="K17" i="20"/>
  <c r="J17" i="20"/>
  <c r="I71" i="24" l="1"/>
  <c r="I66" i="24"/>
  <c r="I63" i="24"/>
  <c r="I57" i="24"/>
  <c r="I53" i="24"/>
  <c r="I45" i="24"/>
  <c r="I41" i="24"/>
  <c r="I38" i="24"/>
  <c r="I37" i="24"/>
  <c r="I35" i="24"/>
  <c r="I26" i="24"/>
  <c r="I25" i="24"/>
  <c r="I22" i="24"/>
  <c r="I21" i="24"/>
  <c r="E75" i="24"/>
  <c r="E74" i="24"/>
  <c r="E73" i="24"/>
  <c r="E67" i="24"/>
  <c r="E65" i="24"/>
  <c r="E54" i="24"/>
  <c r="E37" i="24"/>
  <c r="E29" i="24"/>
  <c r="E17" i="24" s="1"/>
  <c r="E23" i="24"/>
  <c r="G19" i="24"/>
  <c r="F19" i="24"/>
  <c r="F18" i="24"/>
  <c r="G17" i="24"/>
  <c r="F17" i="24"/>
  <c r="E18" i="24" l="1"/>
  <c r="E19" i="24"/>
  <c r="I75" i="24"/>
  <c r="I74" i="24"/>
  <c r="I73" i="24"/>
  <c r="I67" i="24"/>
  <c r="I65" i="24"/>
  <c r="I54" i="24"/>
  <c r="I29" i="24"/>
  <c r="I23" i="24"/>
  <c r="K19" i="24"/>
  <c r="J19" i="24"/>
  <c r="J18" i="24"/>
  <c r="K17" i="24"/>
  <c r="J17" i="24"/>
  <c r="E85" i="18"/>
  <c r="E84" i="18"/>
  <c r="E83" i="18"/>
  <c r="E77" i="18"/>
  <c r="E76" i="18"/>
  <c r="E75" i="18"/>
  <c r="E73" i="18"/>
  <c r="E72" i="18"/>
  <c r="E71" i="18"/>
  <c r="E69" i="18"/>
  <c r="E68" i="18"/>
  <c r="E67" i="18"/>
  <c r="G65" i="18"/>
  <c r="G61" i="18" s="1"/>
  <c r="F65" i="18"/>
  <c r="F61" i="18" s="1"/>
  <c r="G64" i="18"/>
  <c r="G60" i="18" s="1"/>
  <c r="F64" i="18"/>
  <c r="F60" i="18" s="1"/>
  <c r="E60" i="18" s="1"/>
  <c r="G63" i="18"/>
  <c r="G59" i="18" s="1"/>
  <c r="F63" i="18"/>
  <c r="E63" i="18" l="1"/>
  <c r="E61" i="18"/>
  <c r="E65" i="18"/>
  <c r="I17" i="24"/>
  <c r="I19" i="24"/>
  <c r="E64" i="18"/>
  <c r="F59" i="18"/>
  <c r="E59" i="18" s="1"/>
  <c r="E73" i="20"/>
  <c r="E67" i="20"/>
  <c r="E65" i="20"/>
  <c r="E54" i="20"/>
  <c r="E37" i="20"/>
  <c r="E81" i="21"/>
  <c r="E80" i="21"/>
  <c r="E79" i="21"/>
  <c r="E73" i="21"/>
  <c r="E72" i="21"/>
  <c r="E71" i="21"/>
  <c r="E69" i="21"/>
  <c r="E68" i="21"/>
  <c r="E67" i="21"/>
  <c r="E65" i="21"/>
  <c r="E64" i="21"/>
  <c r="E63" i="21"/>
  <c r="G61" i="21"/>
  <c r="G57" i="21" s="1"/>
  <c r="F61" i="21"/>
  <c r="G60" i="21"/>
  <c r="G56" i="21" s="1"/>
  <c r="F60" i="21"/>
  <c r="F56" i="21" s="1"/>
  <c r="E56" i="21" s="1"/>
  <c r="G59" i="21"/>
  <c r="G55" i="21" s="1"/>
  <c r="F59" i="21"/>
  <c r="F55" i="21" s="1"/>
  <c r="E55" i="21" s="1"/>
  <c r="E59" i="21"/>
  <c r="F57" i="21"/>
  <c r="E29" i="21"/>
  <c r="E25" i="21"/>
  <c r="E23" i="21"/>
  <c r="E21" i="21"/>
  <c r="E20" i="21"/>
  <c r="E16" i="21" s="1"/>
  <c r="E19" i="21"/>
  <c r="G17" i="21"/>
  <c r="F17" i="21"/>
  <c r="G16" i="21"/>
  <c r="F16" i="21"/>
  <c r="G15" i="21"/>
  <c r="F15" i="21"/>
  <c r="E15" i="21"/>
  <c r="E75" i="20"/>
  <c r="E74" i="20"/>
  <c r="E29" i="20"/>
  <c r="E29" i="18"/>
  <c r="E24" i="18"/>
  <c r="E20" i="18" s="1"/>
  <c r="E25" i="18"/>
  <c r="F20" i="18"/>
  <c r="G20" i="18"/>
  <c r="F21" i="18"/>
  <c r="G21" i="18"/>
  <c r="F19" i="18"/>
  <c r="G19" i="18"/>
  <c r="E33" i="18"/>
  <c r="E27" i="18"/>
  <c r="E23" i="18"/>
  <c r="E21" i="12"/>
  <c r="E22" i="12"/>
  <c r="I22" i="12"/>
  <c r="H22" i="12"/>
  <c r="I21" i="12"/>
  <c r="H21" i="12"/>
  <c r="I20" i="12"/>
  <c r="G26" i="12"/>
  <c r="G32" i="12"/>
  <c r="G40" i="12"/>
  <c r="G57" i="12"/>
  <c r="G21" i="12" s="1"/>
  <c r="G78" i="12"/>
  <c r="G77" i="12"/>
  <c r="G76" i="12"/>
  <c r="E45" i="17"/>
  <c r="E43" i="17"/>
  <c r="E37" i="17"/>
  <c r="E35" i="17"/>
  <c r="E33" i="17"/>
  <c r="E29" i="17"/>
  <c r="E27" i="17"/>
  <c r="G25" i="17"/>
  <c r="F25" i="17"/>
  <c r="F21" i="17" s="1"/>
  <c r="F23" i="17"/>
  <c r="E21" i="18" l="1"/>
  <c r="E57" i="21"/>
  <c r="E61" i="21"/>
  <c r="E19" i="18"/>
  <c r="E60" i="21"/>
  <c r="E18" i="20"/>
  <c r="E17" i="20"/>
  <c r="E23" i="20"/>
  <c r="E19" i="20" s="1"/>
  <c r="F18" i="20"/>
  <c r="F17" i="20"/>
  <c r="G17" i="20"/>
  <c r="G19" i="20"/>
  <c r="F19" i="20"/>
  <c r="E17" i="21"/>
  <c r="E25" i="17"/>
  <c r="E23" i="17"/>
  <c r="F19" i="17"/>
  <c r="E19" i="17" s="1"/>
  <c r="G21" i="17"/>
  <c r="E21" i="17" s="1"/>
  <c r="E49" i="15"/>
  <c r="E45" i="15"/>
  <c r="F19" i="15"/>
  <c r="F21" i="15"/>
  <c r="G21" i="15"/>
  <c r="E55" i="15" l="1"/>
  <c r="E53" i="15"/>
  <c r="E21" i="15" s="1"/>
  <c r="E51" i="15"/>
  <c r="E47" i="15"/>
  <c r="E43" i="15"/>
  <c r="G70" i="14"/>
  <c r="G68" i="14"/>
  <c r="I22" i="14"/>
  <c r="H22" i="14"/>
  <c r="G22" i="14"/>
  <c r="E22" i="14"/>
  <c r="H20" i="14"/>
  <c r="G20" i="14"/>
  <c r="E20" i="14"/>
  <c r="G70" i="12"/>
  <c r="G22" i="12" s="1"/>
  <c r="G68" i="12"/>
  <c r="H20" i="12"/>
  <c r="E20" i="12"/>
  <c r="G83" i="9"/>
  <c r="E83" i="9"/>
  <c r="F72" i="9"/>
  <c r="E72" i="9" s="1"/>
  <c r="G70" i="9"/>
  <c r="F70" i="9"/>
  <c r="E70" i="9" s="1"/>
  <c r="K59" i="9"/>
  <c r="I59" i="9" s="1"/>
  <c r="K58" i="9"/>
  <c r="I83" i="9"/>
  <c r="M72" i="9"/>
  <c r="M70" i="9"/>
  <c r="M68" i="9"/>
  <c r="M67" i="9"/>
  <c r="M66" i="9"/>
  <c r="I66" i="9"/>
  <c r="I58" i="9"/>
  <c r="K62" i="9"/>
  <c r="N62" i="9"/>
  <c r="O62" i="9"/>
  <c r="O63" i="9"/>
  <c r="N64" i="9"/>
  <c r="O64" i="9"/>
  <c r="E19" i="15" l="1"/>
  <c r="G20" i="12"/>
  <c r="F66" i="9" l="1"/>
  <c r="F62" i="9" s="1"/>
  <c r="I62" i="9"/>
  <c r="F43" i="9"/>
  <c r="F41" i="9"/>
  <c r="G43" i="9"/>
  <c r="G42" i="9"/>
  <c r="G41" i="9"/>
  <c r="F39" i="9"/>
  <c r="G39" i="9"/>
  <c r="G38" i="9"/>
  <c r="E38" i="9" s="1"/>
  <c r="G37" i="9"/>
  <c r="F35" i="9"/>
  <c r="E35" i="9" s="1"/>
  <c r="G35" i="9"/>
  <c r="G30" i="9"/>
  <c r="E30" i="9" s="1"/>
  <c r="K22" i="9"/>
  <c r="I41" i="9"/>
  <c r="I38" i="9"/>
  <c r="N23" i="9"/>
  <c r="N21" i="9"/>
  <c r="M43" i="9"/>
  <c r="M42" i="9"/>
  <c r="M41" i="9"/>
  <c r="M39" i="9"/>
  <c r="M38" i="9"/>
  <c r="M37" i="9"/>
  <c r="M35" i="9"/>
  <c r="M33" i="9"/>
  <c r="M30" i="9"/>
  <c r="M26" i="9"/>
  <c r="M28" i="8"/>
  <c r="M27" i="8"/>
  <c r="M26" i="8"/>
  <c r="M31" i="8"/>
  <c r="M34" i="8"/>
  <c r="M40" i="8"/>
  <c r="M43" i="8"/>
  <c r="M42" i="8"/>
  <c r="M50" i="8"/>
  <c r="M59" i="8"/>
  <c r="M58" i="8"/>
  <c r="M62" i="8"/>
  <c r="M76" i="8"/>
  <c r="M72" i="8"/>
  <c r="M71" i="8"/>
  <c r="M70" i="8"/>
  <c r="I71" i="8"/>
  <c r="G68" i="9"/>
  <c r="G64" i="9" s="1"/>
  <c r="G60" i="9" s="1"/>
  <c r="F68" i="9"/>
  <c r="F64" i="9" s="1"/>
  <c r="F60" i="9" s="1"/>
  <c r="G67" i="9"/>
  <c r="G63" i="9" s="1"/>
  <c r="G59" i="9" s="1"/>
  <c r="E59" i="9" s="1"/>
  <c r="E67" i="9"/>
  <c r="G66" i="9"/>
  <c r="G62" i="9" s="1"/>
  <c r="G58" i="9" s="1"/>
  <c r="O59" i="9"/>
  <c r="M59" i="9" s="1"/>
  <c r="M63" i="9"/>
  <c r="O58" i="9"/>
  <c r="N58" i="9"/>
  <c r="M62" i="9"/>
  <c r="O60" i="9"/>
  <c r="N60" i="9"/>
  <c r="M60" i="9" s="1"/>
  <c r="I33" i="9"/>
  <c r="G33" i="9"/>
  <c r="F33" i="9"/>
  <c r="G26" i="9"/>
  <c r="E26" i="9"/>
  <c r="M25" i="9"/>
  <c r="G25" i="9"/>
  <c r="E25" i="9"/>
  <c r="O23" i="9"/>
  <c r="O22" i="9"/>
  <c r="M22" i="9" s="1"/>
  <c r="O21" i="9"/>
  <c r="M21" i="9" s="1"/>
  <c r="K21" i="9"/>
  <c r="J21" i="9"/>
  <c r="G76" i="8"/>
  <c r="F76" i="8"/>
  <c r="E76" i="8" s="1"/>
  <c r="G72" i="8"/>
  <c r="F72" i="8"/>
  <c r="E72" i="8" s="1"/>
  <c r="G71" i="8"/>
  <c r="G70" i="8"/>
  <c r="F68" i="8"/>
  <c r="E68" i="8" s="1"/>
  <c r="G62" i="8"/>
  <c r="G59" i="8"/>
  <c r="G58" i="8"/>
  <c r="G50" i="8"/>
  <c r="G43" i="8"/>
  <c r="G42" i="8"/>
  <c r="F42" i="8"/>
  <c r="E42" i="8" s="1"/>
  <c r="G40" i="8"/>
  <c r="G34" i="8"/>
  <c r="G31" i="8"/>
  <c r="F28" i="8"/>
  <c r="E28" i="8" s="1"/>
  <c r="G27" i="8"/>
  <c r="F26" i="8"/>
  <c r="E26" i="8" s="1"/>
  <c r="O24" i="8"/>
  <c r="N24" i="8"/>
  <c r="O23" i="8"/>
  <c r="K23" i="8"/>
  <c r="I23" i="8" s="1"/>
  <c r="O22" i="8"/>
  <c r="N22" i="8"/>
  <c r="G67" i="7"/>
  <c r="G63" i="7" s="1"/>
  <c r="O63" i="7"/>
  <c r="O59" i="7" s="1"/>
  <c r="M59" i="7" s="1"/>
  <c r="G26" i="7"/>
  <c r="E26" i="7" s="1"/>
  <c r="O22" i="7"/>
  <c r="M22" i="7" s="1"/>
  <c r="M70" i="6"/>
  <c r="O22" i="6"/>
  <c r="M22" i="6" s="1"/>
  <c r="G70" i="6"/>
  <c r="G82" i="5"/>
  <c r="G58" i="5" s="1"/>
  <c r="E58" i="5" s="1"/>
  <c r="K58" i="5"/>
  <c r="O21" i="5"/>
  <c r="M21" i="5" s="1"/>
  <c r="K21" i="5"/>
  <c r="J21" i="5"/>
  <c r="I21" i="5" s="1"/>
  <c r="I37" i="5"/>
  <c r="F37" i="5"/>
  <c r="E37" i="5" s="1"/>
  <c r="M33" i="5"/>
  <c r="I33" i="5"/>
  <c r="G33" i="5"/>
  <c r="F33" i="5"/>
  <c r="I29" i="5"/>
  <c r="F29" i="5"/>
  <c r="E29" i="5" s="1"/>
  <c r="M25" i="5"/>
  <c r="G25" i="5"/>
  <c r="M58" i="4"/>
  <c r="M70" i="4"/>
  <c r="M46" i="4"/>
  <c r="M34" i="4"/>
  <c r="M32" i="4"/>
  <c r="I78" i="4"/>
  <c r="I50" i="4"/>
  <c r="I34" i="4"/>
  <c r="I30" i="4"/>
  <c r="F78" i="4"/>
  <c r="E78" i="4" s="1"/>
  <c r="F70" i="4"/>
  <c r="G58" i="4"/>
  <c r="E58" i="4"/>
  <c r="G50" i="4"/>
  <c r="F50" i="4"/>
  <c r="E50" i="4" s="1"/>
  <c r="G46" i="4"/>
  <c r="F46" i="4"/>
  <c r="E46" i="4" s="1"/>
  <c r="G34" i="4"/>
  <c r="E34" i="4"/>
  <c r="G32" i="4"/>
  <c r="E32" i="4" s="1"/>
  <c r="G30" i="4"/>
  <c r="E30" i="4"/>
  <c r="K22" i="4"/>
  <c r="J22" i="4"/>
  <c r="N22" i="4"/>
  <c r="O22" i="4"/>
  <c r="G22" i="7" l="1"/>
  <c r="E33" i="9"/>
  <c r="G22" i="9"/>
  <c r="E22" i="9" s="1"/>
  <c r="M23" i="9"/>
  <c r="E41" i="9"/>
  <c r="E43" i="9"/>
  <c r="E39" i="9"/>
  <c r="G23" i="9"/>
  <c r="E66" i="9"/>
  <c r="E68" i="9"/>
  <c r="E37" i="9"/>
  <c r="F23" i="9"/>
  <c r="E23" i="9" s="1"/>
  <c r="E42" i="9"/>
  <c r="I22" i="9"/>
  <c r="G59" i="7"/>
  <c r="E59" i="7" s="1"/>
  <c r="E63" i="7"/>
  <c r="M58" i="9"/>
  <c r="M64" i="9"/>
  <c r="E60" i="9"/>
  <c r="E64" i="9"/>
  <c r="E63" i="9"/>
  <c r="F58" i="9"/>
  <c r="E58" i="9" s="1"/>
  <c r="E62" i="9"/>
  <c r="G21" i="9"/>
  <c r="I21" i="9"/>
  <c r="F21" i="9"/>
  <c r="M23" i="8"/>
  <c r="M22" i="8"/>
  <c r="G23" i="8"/>
  <c r="M24" i="8"/>
  <c r="G24" i="8"/>
  <c r="F22" i="8"/>
  <c r="G22" i="8"/>
  <c r="F24" i="8"/>
  <c r="M63" i="7"/>
  <c r="E22" i="7"/>
  <c r="G22" i="6"/>
  <c r="I58" i="5"/>
  <c r="F21" i="5"/>
  <c r="E33" i="5"/>
  <c r="G21" i="5"/>
  <c r="E25" i="5"/>
  <c r="E70" i="4"/>
  <c r="M22" i="4"/>
  <c r="I22" i="4"/>
  <c r="G24" i="4"/>
  <c r="G22" i="4"/>
  <c r="F22" i="4"/>
  <c r="E21" i="9" l="1"/>
  <c r="E23" i="8"/>
  <c r="E24" i="8"/>
  <c r="E22" i="8"/>
  <c r="E22" i="6"/>
  <c r="E21" i="5"/>
  <c r="E24" i="4"/>
  <c r="E22" i="4"/>
  <c r="O24" i="4" l="1"/>
  <c r="M24" i="4" s="1"/>
  <c r="G79" i="3" l="1"/>
  <c r="G78" i="3"/>
  <c r="G70" i="3"/>
  <c r="G68" i="3"/>
  <c r="G66" i="3"/>
  <c r="G64" i="3"/>
  <c r="E64" i="3" s="1"/>
  <c r="E60" i="3" s="1"/>
  <c r="G63" i="3"/>
  <c r="E63" i="3" s="1"/>
  <c r="E59" i="3" s="1"/>
  <c r="G62" i="3"/>
  <c r="E62" i="3" s="1"/>
  <c r="E58" i="3" s="1"/>
  <c r="I58" i="3"/>
  <c r="I59" i="3"/>
  <c r="I60" i="3"/>
  <c r="G59" i="3"/>
  <c r="H60" i="3"/>
  <c r="H58" i="3"/>
  <c r="G66" i="2"/>
  <c r="G67" i="2"/>
  <c r="G58" i="3" l="1"/>
  <c r="G60" i="3"/>
  <c r="G39" i="3"/>
  <c r="G38" i="3"/>
  <c r="G37" i="3"/>
  <c r="G35" i="3"/>
  <c r="G34" i="3"/>
  <c r="G33" i="3"/>
  <c r="G31" i="3"/>
  <c r="G29" i="3"/>
  <c r="G25" i="3"/>
  <c r="G22" i="3"/>
  <c r="G21" i="3" l="1"/>
  <c r="G71" i="2"/>
  <c r="G73" i="2"/>
  <c r="G65" i="2"/>
  <c r="G63" i="2"/>
  <c r="G57" i="2"/>
  <c r="G54" i="2"/>
  <c r="G53" i="2"/>
  <c r="G45" i="2"/>
  <c r="G41" i="2"/>
  <c r="G38" i="2"/>
  <c r="G37" i="2"/>
  <c r="G35" i="2"/>
  <c r="G29" i="2"/>
  <c r="G26" i="2"/>
  <c r="G25" i="2"/>
  <c r="G23" i="2"/>
  <c r="G22" i="2"/>
  <c r="G21" i="2"/>
</calcChain>
</file>

<file path=xl/sharedStrings.xml><?xml version="1.0" encoding="utf-8"?>
<sst xmlns="http://schemas.openxmlformats.org/spreadsheetml/2006/main" count="4990" uniqueCount="289">
  <si>
    <t>Negeri</t>
  </si>
  <si>
    <t>Tahun</t>
  </si>
  <si>
    <t>State</t>
  </si>
  <si>
    <t>Year</t>
  </si>
  <si>
    <t>Malaysia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</si>
  <si>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</si>
  <si>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</si>
  <si>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</si>
  <si>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</si>
  <si>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</si>
  <si>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</si>
  <si>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</si>
  <si>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</si>
  <si>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</si>
  <si>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r>
      <t>Sabah</t>
    </r>
    <r>
      <rPr>
        <vertAlign val="superscript"/>
        <sz val="10"/>
        <rFont val="Century Gothic"/>
        <family val="2"/>
      </rPr>
      <t>a</t>
    </r>
  </si>
  <si>
    <t>Sarawak</t>
  </si>
  <si>
    <t>Selangor</t>
  </si>
  <si>
    <t>Terengganu</t>
  </si>
  <si>
    <t>Bilangan aduan gangguan seksual</t>
  </si>
  <si>
    <t>Number of sexual harassment complaints</t>
  </si>
  <si>
    <t>Sumber: Jabatan Tenaga Kerja Semenanjung Malaysia</t>
  </si>
  <si>
    <t>Source: Department of Labour Peninsular Malaysia</t>
  </si>
  <si>
    <t>W.P. Putrajaya</t>
  </si>
  <si>
    <t>W.P. Kuala Lumpur</t>
  </si>
  <si>
    <t>-</t>
  </si>
  <si>
    <t>Bilangan mangsa</t>
  </si>
  <si>
    <t>Number of victims</t>
  </si>
  <si>
    <t>Jumlah</t>
  </si>
  <si>
    <t>Lelaki</t>
  </si>
  <si>
    <t>Perempuan</t>
  </si>
  <si>
    <t>Total</t>
  </si>
  <si>
    <t>Male</t>
  </si>
  <si>
    <t>Female</t>
  </si>
  <si>
    <t>Sumber: Polis Diraja Malaysia</t>
  </si>
  <si>
    <t>Source: Royal Malaysia Police</t>
  </si>
  <si>
    <t>Jadual 2.2</t>
  </si>
  <si>
    <t>Table 2.2</t>
  </si>
  <si>
    <t>Kumpulan umur</t>
  </si>
  <si>
    <t>Age group</t>
  </si>
  <si>
    <r>
      <t xml:space="preserve">7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12 tahun</t>
    </r>
  </si>
  <si>
    <r>
      <t xml:space="preserve">7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12 years</t>
    </r>
  </si>
  <si>
    <r>
      <t xml:space="preserve">5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6 tahun</t>
    </r>
  </si>
  <si>
    <r>
      <t xml:space="preserve">5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6 years</t>
    </r>
  </si>
  <si>
    <r>
      <t xml:space="preserve">13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14 tahun</t>
    </r>
  </si>
  <si>
    <r>
      <t xml:space="preserve">13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14 years</t>
    </r>
  </si>
  <si>
    <r>
      <t xml:space="preserve">15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17 tahun</t>
    </r>
  </si>
  <si>
    <r>
      <t xml:space="preserve">15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17 years</t>
    </r>
  </si>
  <si>
    <t>Warganegara</t>
  </si>
  <si>
    <t>Citizens</t>
  </si>
  <si>
    <t>Bumiputera</t>
  </si>
  <si>
    <t>Cina</t>
  </si>
  <si>
    <t>Chinese</t>
  </si>
  <si>
    <t>India</t>
  </si>
  <si>
    <t>Indian</t>
  </si>
  <si>
    <t>Lain-lain</t>
  </si>
  <si>
    <t>Others</t>
  </si>
  <si>
    <t>Bukan warganegara</t>
  </si>
  <si>
    <t>Non-citizens</t>
  </si>
  <si>
    <t>Kumpulan etnik</t>
  </si>
  <si>
    <t>Ethnic group</t>
  </si>
  <si>
    <t xml:space="preserve">Lelaki </t>
  </si>
  <si>
    <t>Jumlah mangsa</t>
  </si>
  <si>
    <t>Total of victim</t>
  </si>
  <si>
    <t>Antarabangsa</t>
  </si>
  <si>
    <t>International</t>
  </si>
  <si>
    <t>Domestik</t>
  </si>
  <si>
    <t>Domestic</t>
  </si>
  <si>
    <t>Jadual 2.6.1</t>
  </si>
  <si>
    <t>Table 2.6.1</t>
  </si>
  <si>
    <r>
      <t xml:space="preserve">18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30 tahun</t>
    </r>
  </si>
  <si>
    <r>
      <t xml:space="preserve">18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30 years</t>
    </r>
  </si>
  <si>
    <r>
      <t xml:space="preserve">31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40 tahun</t>
    </r>
  </si>
  <si>
    <r>
      <t xml:space="preserve">31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40 years</t>
    </r>
  </si>
  <si>
    <r>
      <t xml:space="preserve">41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50 tahun</t>
    </r>
  </si>
  <si>
    <r>
      <t xml:space="preserve">41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50 years</t>
    </r>
  </si>
  <si>
    <r>
      <t xml:space="preserve">51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60 tahun</t>
    </r>
  </si>
  <si>
    <r>
      <t xml:space="preserve">51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60 years</t>
    </r>
  </si>
  <si>
    <r>
      <t xml:space="preserve">61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64 tahun</t>
    </r>
  </si>
  <si>
    <r>
      <t xml:space="preserve">61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64 years</t>
    </r>
  </si>
  <si>
    <t>65 tahun dan ke atas</t>
  </si>
  <si>
    <t>65 years and above</t>
  </si>
  <si>
    <t>Jadual 2.6.2</t>
  </si>
  <si>
    <t>Table 2.6.2</t>
  </si>
  <si>
    <t>: Bilangan mangsa sekatan kebebasan mengikut kumpulan umur dan jantina, Malaysia, 2022-2024</t>
  </si>
  <si>
    <t>: Bilangan mangsa sekatan kebebasan mengikut kumpulan etnik dan jantina, Malaysia, 2022-2024</t>
  </si>
  <si>
    <t xml:space="preserve">: Number of deprivation of liberty victims by age group and sex, Malaysia, 2022–2024
                  </t>
  </si>
  <si>
    <t xml:space="preserve">: Number of deprivation of liberty victims by ethnic group and sex, Malaysia, 2022–2024
                  </t>
  </si>
  <si>
    <t>Penculikan</t>
  </si>
  <si>
    <t>Kidnapping</t>
  </si>
  <si>
    <t>Perampasan</t>
  </si>
  <si>
    <t>Hijacking</t>
  </si>
  <si>
    <t>kanak-kanak</t>
  </si>
  <si>
    <t xml:space="preserve"> bawah umur</t>
  </si>
  <si>
    <t>of a minor</t>
  </si>
  <si>
    <t>Abduction</t>
  </si>
  <si>
    <t>kebebasan</t>
  </si>
  <si>
    <t>Sekatan</t>
  </si>
  <si>
    <t xml:space="preserve"> of liberty</t>
  </si>
  <si>
    <t>Deprication</t>
  </si>
  <si>
    <r>
      <rPr>
        <b/>
        <sz val="10"/>
        <color theme="0"/>
        <rFont val="Century Gothic"/>
        <family val="2"/>
      </rPr>
      <t>Bilangan kes/</t>
    </r>
    <r>
      <rPr>
        <sz val="10"/>
        <color theme="0"/>
        <rFont val="Century Gothic"/>
        <family val="2"/>
      </rPr>
      <t xml:space="preserve"> </t>
    </r>
    <r>
      <rPr>
        <i/>
        <sz val="10"/>
        <color theme="0"/>
        <rFont val="Century Gothic"/>
        <family val="2"/>
      </rPr>
      <t>Number of cases</t>
    </r>
  </si>
  <si>
    <r>
      <rPr>
        <b/>
        <sz val="10"/>
        <color theme="0"/>
        <rFont val="Century Gothic"/>
        <family val="2"/>
      </rPr>
      <t>Bilangan mangsa/</t>
    </r>
    <r>
      <rPr>
        <sz val="10"/>
        <color theme="0"/>
        <rFont val="Century Gothic"/>
        <family val="2"/>
      </rPr>
      <t xml:space="preserve"> </t>
    </r>
    <r>
      <rPr>
        <i/>
        <sz val="10"/>
        <color theme="0"/>
        <rFont val="Century Gothic"/>
        <family val="2"/>
      </rPr>
      <t>Number of victims</t>
    </r>
  </si>
  <si>
    <t xml:space="preserve">: Hijacking by age group and sex, Malaysia, 2022–2024
                  </t>
  </si>
  <si>
    <t xml:space="preserve">: Hijacking by ethnic group and sex, Malaysia, 2022–2024
                  </t>
  </si>
  <si>
    <t xml:space="preserve">: Act against liberty cases by state, Malaysia, 2022–2024
                  </t>
  </si>
  <si>
    <r>
      <rPr>
        <b/>
        <sz val="8"/>
        <rFont val="Century Gothic"/>
        <family val="2"/>
      </rPr>
      <t>Nota/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Notes</t>
    </r>
    <r>
      <rPr>
        <sz val="8"/>
        <rFont val="Century Gothic"/>
        <family val="2"/>
      </rPr>
      <t xml:space="preserve">: </t>
    </r>
  </si>
  <si>
    <r>
      <rPr>
        <b/>
        <vertAlign val="superscript"/>
        <sz val="8"/>
        <rFont val="Century Gothic"/>
        <family val="2"/>
      </rPr>
      <t>a</t>
    </r>
    <r>
      <rPr>
        <b/>
        <sz val="8"/>
        <rFont val="Century Gothic"/>
        <family val="2"/>
      </rPr>
      <t xml:space="preserve"> Termasuk W.P. Labuan/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Includes W.P. Labuan</t>
    </r>
  </si>
  <si>
    <r>
      <rPr>
        <b/>
        <vertAlign val="superscript"/>
        <sz val="8"/>
        <rFont val="Century Gothic"/>
        <family val="2"/>
      </rPr>
      <t>b</t>
    </r>
    <r>
      <rPr>
        <b/>
        <sz val="8"/>
        <rFont val="Century Gothic"/>
        <family val="2"/>
      </rPr>
      <t xml:space="preserve"> Termasuk W.P. Putajaya/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Includes W.P. Putrajaya</t>
    </r>
  </si>
  <si>
    <t xml:space="preserve">: Abduction of a minor by ethnic group and sex, Malaysia, 2022–2024
                  </t>
  </si>
  <si>
    <t>Indians</t>
  </si>
  <si>
    <r>
      <t>W.P. Kuala Lumpur</t>
    </r>
    <r>
      <rPr>
        <vertAlign val="superscript"/>
        <sz val="10"/>
        <rFont val="Century Gothic"/>
        <family val="2"/>
      </rPr>
      <t>b</t>
    </r>
  </si>
  <si>
    <t>65 tahun dan lebih</t>
  </si>
  <si>
    <t xml:space="preserve">: Parental abduction by age group and sex, Malaysia, 2022–2024
                  </t>
  </si>
  <si>
    <t xml:space="preserve">: Parental abduction by ethnic group and sex, Malaysia, 2022–2024
                  </t>
  </si>
  <si>
    <t xml:space="preserve">: Abduction by another family member by ethnic group and sex, Malaysia, 2022–2024
                  </t>
  </si>
  <si>
    <t xml:space="preserve">: Abduction by a legal guardian by age group and sex, Malaysia, 2022–2024
                  </t>
  </si>
  <si>
    <t xml:space="preserve">: Abduction by a legal guardian by ethnic group and sex, Malaysia, 2022–2024
                  </t>
  </si>
  <si>
    <t xml:space="preserve">: Kidnapping of persons aged 18 years and over by age group and sex, Malaysia, 2022–2024
                  </t>
  </si>
  <si>
    <t xml:space="preserve">: Kidnapping of persons aged 18 years and over by ethnic group and sex, Malaysia, 2022–2024
                  </t>
  </si>
  <si>
    <t>Bilangan kes</t>
  </si>
  <si>
    <t>Number of cases</t>
  </si>
  <si>
    <t>: Perampasan mengikut kumpulan etnik dan jantina, Malaysia, 2022 ̶ 2024</t>
  </si>
  <si>
    <t>: Perampasan mengikut kumpulan umur dan jantina, Malaysia, 2022 ̶ 2024</t>
  </si>
  <si>
    <t>: Penculikan individu berumur 18 tahun dan lebih mengikut kumpulan umur dan jantina, Malaysia, 2022 ̶ 2024</t>
  </si>
  <si>
    <t>: Penculikan individu berumur 18 tahun dan lebih mengikut kumpulan etnik dan jantina, Malaysia, 2022 ̶ 2024</t>
  </si>
  <si>
    <t>: Penculikan kanak-kanak oleh penjaga yang sah mengikut kumpulan umur dan jantina, Malaysia, 2022 ̶ 2024</t>
  </si>
  <si>
    <t>: Penculikan kanak-kanak oleh penjaga yang sah mengikut kumpulan etnik dan jantina, Malaysia, 2022 ̶ 2024</t>
  </si>
  <si>
    <t>: Penculikan kanak-kanak oleh ahli keluarga lain mengikut kumpulan umur dan jantina, Malaysia, 2022 ̶ 2024</t>
  </si>
  <si>
    <t>: Penculikan kanak-kanak oleh ahli keluarga lain mengikut kumpulan etnik dan jantina, Malaysia, 2022 ̶ 2024</t>
  </si>
  <si>
    <t>: Penculikan kanak-kanak oleh ibu bapa mengikut kumpulan umur dan jantina, Malaysia, 2022 ̶ 2024</t>
  </si>
  <si>
    <t>: Penculikan kanak-kanak oleh ibu bapa mengikut kumpulan etnik dan jantina, Malaysia, 2022 ̶ 2024</t>
  </si>
  <si>
    <t>: Penculikan kanak-kanak mengikut kumpulan umur dan jantina, Malaysia, 2022 ̶ 2024</t>
  </si>
  <si>
    <t>: Penculikan kanak-kanak mengikut kumpulan etnik dan jantina, Malaysia, 2022 ̶ 2024</t>
  </si>
  <si>
    <t>: Kes jenayah perbuatan terhadap kebebasan mengikut negeri, Malaysia, 2022 ̶ 2024</t>
  </si>
  <si>
    <r>
      <rPr>
        <b/>
        <sz val="10"/>
        <color theme="0"/>
        <rFont val="Century Gothic"/>
        <family val="2"/>
      </rPr>
      <t>Bilangan kes/</t>
    </r>
    <r>
      <rPr>
        <sz val="10"/>
        <color theme="0"/>
        <rFont val="Century Gothic"/>
        <family val="2"/>
      </rPr>
      <t xml:space="preserve"> N</t>
    </r>
    <r>
      <rPr>
        <i/>
        <sz val="10"/>
        <color theme="0"/>
        <rFont val="Century Gothic"/>
        <family val="2"/>
      </rPr>
      <t>umber of cases</t>
    </r>
  </si>
  <si>
    <r>
      <rPr>
        <b/>
        <sz val="10"/>
        <color theme="0"/>
        <rFont val="Century Gothic"/>
        <family val="2"/>
      </rPr>
      <t>Bilangan mangsa/</t>
    </r>
    <r>
      <rPr>
        <sz val="10"/>
        <color theme="0"/>
        <rFont val="Century Gothic"/>
        <family val="2"/>
      </rPr>
      <t xml:space="preserve"> N</t>
    </r>
    <r>
      <rPr>
        <i/>
        <sz val="10"/>
        <color theme="0"/>
        <rFont val="Century Gothic"/>
        <family val="2"/>
      </rPr>
      <t>umber of victims</t>
    </r>
  </si>
  <si>
    <t xml:space="preserve">: Abduction by another family member by age group and sex, Malaysia, 2022–2024
                  </t>
  </si>
  <si>
    <r>
      <rPr>
        <b/>
        <sz val="8"/>
        <rFont val="Century Gothic"/>
        <family val="2"/>
      </rPr>
      <t>Nota/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Note</t>
    </r>
    <r>
      <rPr>
        <sz val="8"/>
        <rFont val="Century Gothic"/>
        <family val="2"/>
      </rPr>
      <t xml:space="preserve">: </t>
    </r>
  </si>
  <si>
    <t>0 ̶ 4 tahun</t>
  </si>
  <si>
    <t>0 ̶ 4 years</t>
  </si>
  <si>
    <t>Jadual 2.1</t>
  </si>
  <si>
    <t>Table 2.1</t>
  </si>
  <si>
    <t>Jadual 2.3</t>
  </si>
  <si>
    <t>Table 2.3</t>
  </si>
  <si>
    <t>Jadual 2.4</t>
  </si>
  <si>
    <t>Table 2.4</t>
  </si>
  <si>
    <t>Jadual 2.4a</t>
  </si>
  <si>
    <t>Table 2.4a</t>
  </si>
  <si>
    <t>Jadual 2.4b</t>
  </si>
  <si>
    <t>Table 2.4b</t>
  </si>
  <si>
    <t>Jadual 2.5</t>
  </si>
  <si>
    <t>Table 2.5</t>
  </si>
  <si>
    <t>Jadual 2.5a</t>
  </si>
  <si>
    <t>Table 2.5a</t>
  </si>
  <si>
    <t>Jadual 2.5b</t>
  </si>
  <si>
    <t>Table 2.5b</t>
  </si>
  <si>
    <t>Jadual 2.6</t>
  </si>
  <si>
    <t>Table 2.6</t>
  </si>
  <si>
    <t>Jadual 2.7</t>
  </si>
  <si>
    <t>Table 2.7</t>
  </si>
  <si>
    <t>Jadual 2.7a</t>
  </si>
  <si>
    <t>Table 2.7a</t>
  </si>
  <si>
    <t>Jadual 2.7b</t>
  </si>
  <si>
    <t>Table 2.7b</t>
  </si>
  <si>
    <t>Jadual 2.8</t>
  </si>
  <si>
    <t>Table 2.8</t>
  </si>
  <si>
    <t>Jadual 2.9</t>
  </si>
  <si>
    <t>Table 2.9</t>
  </si>
  <si>
    <t>65 years and over</t>
  </si>
  <si>
    <t>: Perampasan mengikut negeri dan jantina, Malaysia, 2022 ̶ 2024</t>
  </si>
  <si>
    <t>: Penculikan individu berumur 18 tahun dan lebih mengikut negeri dan jantina, Malaysia, 2022 ̶ 2024</t>
  </si>
  <si>
    <t>: Penculikan kanak-kanak oleh penjaga yang sah mengikut negeri dan jantina, Malaysia, 2022 ̶ 2024</t>
  </si>
  <si>
    <t>: Penculikan kanak-kanak oleh ahli keluarga lain mengikut negeri dan jantina, Malaysia, 2022 ̶ 2024</t>
  </si>
  <si>
    <t>: Penculikan kanak-kanak oleh ibu bapa mengikut negeri dan jantina, Malaysia, 2022 ̶ 2024</t>
  </si>
  <si>
    <t>: Penculikan kanak-kanak mengikut negeri dan jantina, Malaysia, 2022 ̶ 2024</t>
  </si>
  <si>
    <t xml:space="preserve">: Abduction of a minor by state and sex, Malaysia, 2022–2024
                  </t>
  </si>
  <si>
    <t xml:space="preserve">: Hijacking by state and sex, Malaysia, 2022–2024
                  </t>
  </si>
  <si>
    <t xml:space="preserve">: Kidnapping of persons aged 18 years and over by state and sex, Malaysia, 2022–2024
                  </t>
  </si>
  <si>
    <t xml:space="preserve">: Abduction by a legal guardian by state and sex, Malaysia, 2022–2024
                  </t>
  </si>
  <si>
    <t xml:space="preserve">: Abduction by another family member by state and sex, Malaysia, 2022–2024
                  </t>
  </si>
  <si>
    <t xml:space="preserve">: Parental abduction by state and sex, Malaysia, 2022–2024
                  </t>
  </si>
  <si>
    <t xml:space="preserve">: Sekatan kebebasan mengikut negeri, Malaysia, 2022 ̶ 2024
                  </t>
  </si>
  <si>
    <t>Jadual 2.10</t>
  </si>
  <si>
    <t>Table 2.10</t>
  </si>
  <si>
    <t>Jadual 2.11</t>
  </si>
  <si>
    <t>Table 2.11</t>
  </si>
  <si>
    <t>: Kecuaian terhadap kanak-kanak di bawah jagaan mengikut negeri dan jantina, Malaysia, 2022 ̶ 2024</t>
  </si>
  <si>
    <t xml:space="preserve">: Negligence in situations of children under care by state and sex, Malaysia, 2022–2024                  </t>
  </si>
  <si>
    <t xml:space="preserve">  Malaysia, 2022 ̶ 2024</t>
  </si>
  <si>
    <t xml:space="preserve">: Kecuaian terhadap kanak-kanak di bawah jagaan mengikut kumpulan umur dan jantina, </t>
  </si>
  <si>
    <t xml:space="preserve">: Negligence in situations of children under care by age group and sex, Malaysia, 2022–2024                  </t>
  </si>
  <si>
    <t xml:space="preserve">: Kecuaian terhadap kanak-kanak di bawah jagaan mengikut kumpulan etnik dan jantina, </t>
  </si>
  <si>
    <t xml:space="preserve">: Negligence in situations of children under care by ethnic group and sex, Malaysia, 2022–2024                  </t>
  </si>
  <si>
    <t>: Gangguan yang direkodkan oleh Polis Diraja Malaysia mengikut negeri dan jantina, Malaysia, 2022 ̶ 2024</t>
  </si>
  <si>
    <t xml:space="preserve">: Harassment cases recorded by the Royal Malaysia Police by state and sex, Malaysia, 2022–2024
                  </t>
  </si>
  <si>
    <t xml:space="preserve">: Harassment cases recorded by the Royal Malaysia Police by age group and sex, 
                  </t>
  </si>
  <si>
    <t xml:space="preserve"> Malaysia, 2022–2024</t>
  </si>
  <si>
    <t xml:space="preserve">: Gangguan yang direkodkan oleh Polis Diraja Malaysia mengikut kumpulan umur dan jantina, </t>
  </si>
  <si>
    <t>Jadual 2.12</t>
  </si>
  <si>
    <t>Table 2.12</t>
  </si>
  <si>
    <t>: Menghendap mengikut negeri dan jantina, Malaysia, 2022 ̶ 2024</t>
  </si>
  <si>
    <t xml:space="preserve">: Gangguan yang direkodkan oleh Polis Diraja Malaysia mengikut kumpulan etnik dan jantina, </t>
  </si>
  <si>
    <t xml:space="preserve">: Harassment cases recorded by the Royal Malaysia Police by ethnic group and sex, 
                  </t>
  </si>
  <si>
    <t>: Menghendap mengikut kumpulan etnik dan jantina, Malaysia, 2022 ̶ 2024</t>
  </si>
  <si>
    <t xml:space="preserve">: Stalking by ethnic group and sex, Malaysia, 2022–2024
                  </t>
  </si>
  <si>
    <t>: Menghendap mengikut kumpulan umur dan jantina, Malaysia, 2022 ̶ 2024</t>
  </si>
  <si>
    <t xml:space="preserve">: Stalking by age group and sex, Malaysia, 2022–2024
                  </t>
  </si>
  <si>
    <t>Bilangan tangkapan</t>
  </si>
  <si>
    <t>Number of arrests</t>
  </si>
  <si>
    <r>
      <rPr>
        <b/>
        <sz val="10"/>
        <rFont val="Century Gothic"/>
        <family val="2"/>
      </rPr>
      <t>Tangkapan/</t>
    </r>
    <r>
      <rPr>
        <sz val="10"/>
        <rFont val="Century Gothic"/>
        <family val="2"/>
      </rPr>
      <t xml:space="preserve"> Arrest</t>
    </r>
  </si>
  <si>
    <r>
      <rPr>
        <b/>
        <sz val="10"/>
        <rFont val="Century Gothic"/>
        <family val="2"/>
      </rPr>
      <t>Mangsa/</t>
    </r>
    <r>
      <rPr>
        <sz val="10"/>
        <rFont val="Century Gothic"/>
        <family val="2"/>
      </rPr>
      <t xml:space="preserve"> </t>
    </r>
    <r>
      <rPr>
        <i/>
        <sz val="10"/>
        <rFont val="Century Gothic"/>
        <family val="2"/>
      </rPr>
      <t>Victim</t>
    </r>
  </si>
  <si>
    <t xml:space="preserve">: Deprivation of liberty by state, Malaysia, 2022–2024
                  </t>
  </si>
  <si>
    <t xml:space="preserve">: Stalking by state and sex, Malaysia, 2022–2024
                  </t>
  </si>
  <si>
    <t>Jadual 2.13</t>
  </si>
  <si>
    <t>Table 2.13</t>
  </si>
  <si>
    <t>Sabah</t>
  </si>
  <si>
    <t>W.P. Labuan</t>
  </si>
  <si>
    <t>: Bilangan kanak-kanak yang memerlukan pemeliharaan dan perlindungan mengikut negeri dan jantina, Malaysia, 2022 ̶ 2024</t>
  </si>
  <si>
    <t xml:space="preserve">: Number of children in need of care and protection by state and sex, Malaysia, 2022–2024                  </t>
  </si>
  <si>
    <t>Sumber: Jabatan Kebajikan Masyarakat</t>
  </si>
  <si>
    <t>Source: Department of Social Welfare</t>
  </si>
  <si>
    <r>
      <t xml:space="preserve">Nota/ </t>
    </r>
    <r>
      <rPr>
        <i/>
        <sz val="8"/>
        <color rgb="FF000000"/>
        <rFont val="Century Gothic"/>
        <family val="2"/>
      </rPr>
      <t>Note:</t>
    </r>
  </si>
  <si>
    <t xml:space="preserve">  Includes Non-citizens</t>
  </si>
  <si>
    <r>
      <t>Lain-lain</t>
    </r>
    <r>
      <rPr>
        <b/>
        <vertAlign val="superscript"/>
        <sz val="10"/>
        <rFont val="Century Gothic"/>
        <family val="2"/>
      </rPr>
      <t>a</t>
    </r>
  </si>
  <si>
    <r>
      <rPr>
        <b/>
        <vertAlign val="superscript"/>
        <sz val="8"/>
        <color rgb="FF000000"/>
        <rFont val="Century Gothic"/>
        <family val="2"/>
      </rPr>
      <t xml:space="preserve">a </t>
    </r>
    <r>
      <rPr>
        <b/>
        <sz val="8"/>
        <color rgb="FF000000"/>
        <rFont val="Century Gothic"/>
        <family val="2"/>
      </rPr>
      <t>Termasuk Bukan warganegara</t>
    </r>
  </si>
  <si>
    <t xml:space="preserve">: Number of children in need of care and protection by ethnic group and sex, Malaysia, 2022–2024                  </t>
  </si>
  <si>
    <t xml:space="preserve">  etnik dan jantina, Malaysia, 2022 ̶ 2024</t>
  </si>
  <si>
    <t xml:space="preserve">: Bilangan kanak-kanak yang memerlukan pemeliharaan dan perlindungan mengikut kumpulan   </t>
  </si>
  <si>
    <t>Ministry of Home Affairs</t>
  </si>
  <si>
    <t xml:space="preserve">Source: Council for Anti-Trafficking in Persons and Anti-Smuggling of Migrants </t>
  </si>
  <si>
    <t>Kementerian Dalam Negeri</t>
  </si>
  <si>
    <t>Sumber: Majlis Anti Pemerdagangan Orang dan Anti Penyeludupan Migran,</t>
  </si>
  <si>
    <t xml:space="preserve">: Mangsa pemerdagangan manusia yang dikesan mengikut kumpulan umur dan jantina, </t>
  </si>
  <si>
    <t xml:space="preserve">  Malaysia, 2022–2024</t>
  </si>
  <si>
    <t xml:space="preserve">: Detected victims of human trafficking by age group and sex, Malaysia, 2022–2024
                  </t>
  </si>
  <si>
    <t>18 tahun ke bawah</t>
  </si>
  <si>
    <t>Under 18 years old</t>
  </si>
  <si>
    <t>18 tahun dan lebih</t>
  </si>
  <si>
    <t>18 years and over</t>
  </si>
  <si>
    <t xml:space="preserve">: Mangsa pemerdagangan manusia untuk eksploitasi seksual mengikut kumpulan umur dan jantina, </t>
  </si>
  <si>
    <t xml:space="preserve">: Mangsa pemerdagangan manusia untuk buruh paksa, penghambaan dan perhambaan yang dikesan </t>
  </si>
  <si>
    <t xml:space="preserve">  mengikut kumpulan umur dan jantina, Malaysia, 2022–2024</t>
  </si>
  <si>
    <t xml:space="preserve">: Detected victims of human trafficking for forced labour, servitude and slavery by age group
                  </t>
  </si>
  <si>
    <t xml:space="preserve">   and sex, Malaysia, 2022–2024</t>
  </si>
  <si>
    <t xml:space="preserve">: Detected victims of human trafficking for sexual exploitation by age group and sex, 
                  </t>
  </si>
  <si>
    <t>Jadual 2.14</t>
  </si>
  <si>
    <t>Table 2.14</t>
  </si>
  <si>
    <t>Jadual 2.15</t>
  </si>
  <si>
    <t>Table 2.15</t>
  </si>
  <si>
    <t>Jadual 2.15b</t>
  </si>
  <si>
    <t>Table 2.15b</t>
  </si>
  <si>
    <t>Jadual 2.16</t>
  </si>
  <si>
    <t>Table 2.16</t>
  </si>
  <si>
    <t>Semenanjung Malaysia</t>
  </si>
  <si>
    <t>: Statistik aduan gangguan seksual di tempat kerja mengikut negeri, Semenanjung Malaysia, 2022 ̶ 2024</t>
  </si>
  <si>
    <t xml:space="preserve">: Statistics of sexual harassment complaints in the workplace by state, Penisular Malaysia, 2022–2024
                  </t>
  </si>
  <si>
    <t>Penisular Malaysia</t>
  </si>
  <si>
    <t>: Keganasan rumah tangga mengikut negeri, Malaysia, 2022 ̶ 2024</t>
  </si>
  <si>
    <r>
      <t>N</t>
    </r>
    <r>
      <rPr>
        <i/>
        <sz val="10"/>
        <color theme="0"/>
        <rFont val="Century Gothic"/>
        <family val="2"/>
      </rPr>
      <t>umber of cases</t>
    </r>
  </si>
  <si>
    <t xml:space="preserve">: Domestic violence by state, Malaysia, 2022–2024
                  </t>
  </si>
  <si>
    <t>: Penderaan fizikal terhadap kanak-kanak mengikut negeri, Malaysia, 2022 ̶ 2024</t>
  </si>
  <si>
    <t xml:space="preserve">: Physical abuse against children by state, Malaysia, 2022–2024
                  </t>
  </si>
  <si>
    <t>Jadual 2.6a</t>
  </si>
  <si>
    <t>Table 2.6a</t>
  </si>
  <si>
    <t>Jadual 2.6b</t>
  </si>
  <si>
    <t>Table 2.6b</t>
  </si>
  <si>
    <t>Jadual 2.9b</t>
  </si>
  <si>
    <t>Table 2.9b</t>
  </si>
  <si>
    <t>Jadual 2.9a</t>
  </si>
  <si>
    <t>Table 2.9a</t>
  </si>
  <si>
    <t>Jadual 2.10a</t>
  </si>
  <si>
    <t>Table 2.10a</t>
  </si>
  <si>
    <t>Jadual 2.10b</t>
  </si>
  <si>
    <t>Table 2.10b</t>
  </si>
  <si>
    <t>Jadual 2.14a</t>
  </si>
  <si>
    <t>Table 2.14a</t>
  </si>
  <si>
    <t>Jadual 2.14b</t>
  </si>
  <si>
    <t>Table 2.14b</t>
  </si>
  <si>
    <t>Table 2.17</t>
  </si>
  <si>
    <t>Jadual 2.17</t>
  </si>
  <si>
    <t>Jadual 2.17a</t>
  </si>
  <si>
    <t>Table 2.17a</t>
  </si>
  <si>
    <t>Jadual 2.17b</t>
  </si>
  <si>
    <t>Table 2.17b</t>
  </si>
  <si>
    <t>Jadual 2.18</t>
  </si>
  <si>
    <t>Table 2.18</t>
  </si>
  <si>
    <t>Jadual 2.18a</t>
  </si>
  <si>
    <t>Table 2.18a</t>
  </si>
  <si>
    <t>Jadual 2.18b</t>
  </si>
  <si>
    <t>Table 2.18b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</si>
</sst>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;\-0;&quot;-&quot;"/>
    <numFmt numFmtId="167" formatCode="_(* #,##0.00_);_(* \(#,##0.00\);_(* &quot;-&quot;??_);_(@_)"/>
    <numFmt numFmtId="168" formatCode="#,##0_ ;\-#,##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b/>
      <sz val="8"/>
      <color rgb="FFA2B62A"/>
      <name val="Century Gothic"/>
      <family val="2"/>
    </font>
    <font>
      <b/>
      <sz val="12"/>
      <color theme="0"/>
      <name val="Century Gothic"/>
      <family val="2"/>
    </font>
    <font>
      <i/>
      <sz val="10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i/>
      <sz val="10"/>
      <color theme="0"/>
      <name val="Century Gothic"/>
      <family val="2"/>
    </font>
    <font>
      <b/>
      <i/>
      <sz val="10"/>
      <name val="Century Gothic"/>
      <family val="2"/>
    </font>
    <font>
      <vertAlign val="superscript"/>
      <sz val="10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i/>
      <sz val="8"/>
      <name val="Century Gothic"/>
      <family val="2"/>
    </font>
    <font>
      <b/>
      <sz val="10"/>
      <name val="Calibri"/>
      <family val="2"/>
    </font>
    <font>
      <i/>
      <sz val="10"/>
      <name val="Calibri"/>
      <family val="2"/>
    </font>
    <font>
      <b/>
      <vertAlign val="superscript"/>
      <sz val="8"/>
      <name val="Century Gothic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sz val="8"/>
      <color rgb="FF000000"/>
      <name val="Century Gothic"/>
      <family val="2"/>
    </font>
    <font>
      <i/>
      <sz val="8"/>
      <color rgb="FF000000"/>
      <name val="Century Gothic"/>
      <family val="2"/>
    </font>
    <font>
      <i/>
      <sz val="8"/>
      <color theme="1"/>
      <name val="Century Gothic"/>
      <family val="2"/>
    </font>
    <font>
      <b/>
      <vertAlign val="superscript"/>
      <sz val="8"/>
      <color rgb="FF000000"/>
      <name val="Century Gothic"/>
      <family val="2"/>
    </font>
    <font>
      <b/>
      <vertAlign val="superscript"/>
      <sz val="10"/>
      <name val="Century Gothic"/>
      <family val="2"/>
    </font>
    <font>
      <b/>
      <sz val="8"/>
      <color theme="1"/>
      <name val="Century Gothic"/>
      <family val="2"/>
    </font>
    <font>
      <sz val="7"/>
      <name val="Helv"/>
    </font>
  </fonts>
  <fills count="4">
    <fill>
      <patternFill patternType="none"/>
    </fill>
    <fill>
      <patternFill patternType="gray125"/>
    </fill>
    <fill>
      <patternFill patternType="solid">
        <fgColor rgb="FFA2B62A"/>
        <bgColor indexed="64"/>
      </patternFill>
    </fill>
    <fill>
      <patternFill patternType="solid">
        <fgColor rgb="FF598529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7" fontId="26" fillId="0" borderId="0" applyFont="0" applyFill="0" applyBorder="0" applyAlignment="0" applyProtection="0"/>
    <xf numFmtId="0" fontId="1" fillId="0" borderId="0"/>
  </cellStyleXfs>
  <cellXfs count="126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5" fillId="2" borderId="0" xfId="2" applyFont="1" applyFill="1" applyAlignment="1">
      <alignment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horizontal="right"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horizontal="right" vertical="top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64" fontId="2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165" fontId="2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1" quotePrefix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3" fillId="0" borderId="0" xfId="0" applyFont="1" applyFill="1" applyBorder="1" applyAlignment="1">
      <alignment horizontal="right"/>
    </xf>
    <xf numFmtId="0" fontId="13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 wrapText="1" indent="1"/>
    </xf>
    <xf numFmtId="0" fontId="2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right" vertical="top" wrapText="1"/>
    </xf>
    <xf numFmtId="0" fontId="4" fillId="0" borderId="0" xfId="2" applyFont="1" applyFill="1" applyAlignment="1">
      <alignment horizontal="right" vertical="center" wrapText="1"/>
    </xf>
    <xf numFmtId="3" fontId="2" fillId="0" borderId="0" xfId="0" quotePrefix="1" applyNumberFormat="1" applyFont="1" applyFill="1" applyBorder="1" applyAlignment="1">
      <alignment horizontal="right" vertical="center"/>
    </xf>
    <xf numFmtId="0" fontId="2" fillId="0" borderId="0" xfId="0" quotePrefix="1" applyFont="1" applyFill="1" applyAlignment="1">
      <alignment horizontal="right" vertical="center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center" vertical="center"/>
    </xf>
    <xf numFmtId="3" fontId="2" fillId="0" borderId="0" xfId="0" quotePrefix="1" applyNumberFormat="1" applyFont="1" applyFill="1" applyAlignment="1">
      <alignment horizontal="right"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left" vertical="center" wrapText="1" indent="1"/>
    </xf>
    <xf numFmtId="0" fontId="8" fillId="3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left" vertical="center" indent="1"/>
    </xf>
    <xf numFmtId="0" fontId="5" fillId="0" borderId="0" xfId="2" applyFont="1" applyFill="1" applyAlignment="1">
      <alignment vertical="center" wrapText="1"/>
    </xf>
    <xf numFmtId="0" fontId="7" fillId="3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3" fontId="3" fillId="0" borderId="0" xfId="0" quotePrefix="1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right" vertical="center"/>
    </xf>
    <xf numFmtId="166" fontId="3" fillId="0" borderId="0" xfId="0" quotePrefix="1" applyNumberFormat="1" applyFont="1" applyFill="1" applyAlignment="1">
      <alignment horizontal="right" vertical="center"/>
    </xf>
    <xf numFmtId="166" fontId="3" fillId="0" borderId="0" xfId="0" applyNumberFormat="1" applyFont="1" applyFill="1" applyAlignment="1">
      <alignment horizontal="center" vertical="center"/>
    </xf>
    <xf numFmtId="166" fontId="2" fillId="0" borderId="0" xfId="0" quotePrefix="1" applyNumberFormat="1" applyFont="1" applyFill="1" applyAlignment="1">
      <alignment horizontal="right" vertical="center"/>
    </xf>
    <xf numFmtId="166" fontId="2" fillId="0" borderId="0" xfId="0" applyNumberFormat="1" applyFont="1" applyFill="1" applyAlignment="1">
      <alignment horizontal="right" vertical="center"/>
    </xf>
    <xf numFmtId="166" fontId="2" fillId="0" borderId="0" xfId="0" applyNumberFormat="1" applyFont="1" applyFill="1" applyBorder="1" applyAlignment="1">
      <alignment horizontal="right" vertical="center"/>
    </xf>
    <xf numFmtId="3" fontId="3" fillId="0" borderId="0" xfId="0" quotePrefix="1" applyNumberFormat="1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18" fillId="0" borderId="6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3" applyFont="1" applyFill="1" applyAlignment="1">
      <alignment horizontal="right" vertical="center"/>
    </xf>
    <xf numFmtId="0" fontId="25" fillId="0" borderId="0" xfId="3" applyFont="1" applyFill="1" applyAlignment="1">
      <alignment horizontal="right" vertical="center"/>
    </xf>
    <xf numFmtId="0" fontId="7" fillId="3" borderId="0" xfId="0" applyFont="1" applyFill="1" applyBorder="1" applyAlignment="1">
      <alignment horizontal="center" vertical="center"/>
    </xf>
    <xf numFmtId="168" fontId="3" fillId="0" borderId="0" xfId="0" applyNumberFormat="1" applyFont="1" applyFill="1" applyAlignment="1">
      <alignment horizontal="right" vertical="center"/>
    </xf>
    <xf numFmtId="168" fontId="3" fillId="0" borderId="0" xfId="0" applyNumberFormat="1" applyFont="1" applyFill="1" applyAlignment="1">
      <alignment horizontal="center" vertical="center"/>
    </xf>
    <xf numFmtId="168" fontId="2" fillId="0" borderId="0" xfId="0" applyNumberFormat="1" applyFont="1" applyFill="1" applyAlignment="1">
      <alignment horizontal="right" vertical="center"/>
    </xf>
    <xf numFmtId="168" fontId="2" fillId="0" borderId="0" xfId="0" applyNumberFormat="1" applyFont="1" applyFill="1" applyBorder="1" applyAlignment="1">
      <alignment horizontal="right" vertical="center"/>
    </xf>
    <xf numFmtId="168" fontId="2" fillId="0" borderId="0" xfId="0" quotePrefix="1" applyNumberFormat="1" applyFont="1" applyFill="1" applyAlignment="1">
      <alignment horizontal="right" vertical="center"/>
    </xf>
    <xf numFmtId="0" fontId="7" fillId="3" borderId="0" xfId="0" applyFont="1" applyFill="1" applyBorder="1" applyAlignment="1">
      <alignment horizontal="right" vertical="top"/>
    </xf>
    <xf numFmtId="0" fontId="8" fillId="3" borderId="0" xfId="0" applyFont="1" applyFill="1" applyBorder="1" applyAlignment="1">
      <alignment horizontal="right" vertical="top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/>
    </xf>
    <xf numFmtId="0" fontId="8" fillId="3" borderId="5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</cellXfs>
  <cellStyles count="6">
    <cellStyle name="Comma" xfId="1" builtinId="3"/>
    <cellStyle name="Comma 2 5" xfId="4" xr:uid="{7FDDDED0-6275-4374-9924-3D98CF9D71DE}"/>
    <cellStyle name="Normal" xfId="0" builtinId="0"/>
    <cellStyle name="Normal 115 2 2" xfId="5" xr:uid="{1B6F5346-6B9E-4BF7-AB21-99FA2793DD24}"/>
    <cellStyle name="Normal 115 3" xfId="3" xr:uid="{EDC90ECE-D152-4959-8FFB-FE3A1CEAC5CF}"/>
    <cellStyle name="Normal 2" xfId="2" xr:uid="{49361CA0-A1D0-41B2-A8CE-B7562E09AB57}"/>
  </cellStyles>
  <dxfs count="0"/>
  <tableStyles count="0" defaultTableStyle="TableStyleMedium2" defaultPivotStyle="PivotStyleLight16"/>
  <colors>
    <mruColors>
      <color rgb="FF598529"/>
      <color rgb="FFA2B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1543050</xdr:colOff>
      <xdr:row>0</xdr:row>
      <xdr:rowOff>47625</xdr:rowOff>
    </xdr:from>
    <xdr:to>
      <xdr:col>5</xdr:col>
      <xdr:colOff>123829</xdr:colOff>
      <xdr:row>3</xdr:row>
      <xdr:rowOff>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4C183060-FC38-4A5E-81AF-11E70ECFB36D}"/>
            </a:ext>
          </a:extLst>
        </xdr:cNvPr>
        <xdr:cNvSpPr/>
      </xdr:nvSpPr>
      <xdr:spPr>
        <a:xfrm>
          <a:off x="3629025" y="47625"/>
          <a:ext cx="2886079" cy="409575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Serangan dan ugutan/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Assaults and threats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1543050</xdr:colOff>
      <xdr:row>3</xdr:row>
      <xdr:rowOff>47625</xdr:rowOff>
    </xdr:from>
    <xdr:to>
      <xdr:col>5</xdr:col>
      <xdr:colOff>123829</xdr:colOff>
      <xdr:row>6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AA747937-3784-4375-8163-9A6138298DAA}"/>
            </a:ext>
          </a:extLst>
        </xdr:cNvPr>
        <xdr:cNvSpPr/>
      </xdr:nvSpPr>
      <xdr:spPr>
        <a:xfrm>
          <a:off x="3629025" y="504825"/>
          <a:ext cx="2886079" cy="409575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02011: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Serangan 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Assaults 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1533525</xdr:colOff>
      <xdr:row>6</xdr:row>
      <xdr:rowOff>38100</xdr:rowOff>
    </xdr:from>
    <xdr:to>
      <xdr:col>5</xdr:col>
      <xdr:colOff>114304</xdr:colOff>
      <xdr:row>8</xdr:row>
      <xdr:rowOff>142875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06D28FCA-D0EE-4548-81D6-FF49F0D1D929}"/>
            </a:ext>
          </a:extLst>
        </xdr:cNvPr>
        <xdr:cNvSpPr/>
      </xdr:nvSpPr>
      <xdr:spPr>
        <a:xfrm>
          <a:off x="3619500" y="952500"/>
          <a:ext cx="2886079" cy="409575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02011: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Serangan serius 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Serious assault 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6</xdr:row>
      <xdr:rowOff>57151</xdr:rowOff>
    </xdr:from>
    <xdr:to>
      <xdr:col>15</xdr:col>
      <xdr:colOff>114300</xdr:colOff>
      <xdr:row>9</xdr:row>
      <xdr:rowOff>142875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7A34BD43-1D02-4156-972F-E2C619C4E0E1}"/>
            </a:ext>
          </a:extLst>
        </xdr:cNvPr>
        <xdr:cNvSpPr/>
      </xdr:nvSpPr>
      <xdr:spPr>
        <a:xfrm>
          <a:off x="5429250" y="971551"/>
          <a:ext cx="2952750" cy="542924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020213: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Penculikan kanak-kanak oleh penjaga yang sah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Abduction by a legal guardian</a:t>
          </a:r>
        </a:p>
      </xdr:txBody>
    </xdr:sp>
    <xdr:clientData/>
  </xdr:twoCellAnchor>
  <xdr:twoCellAnchor>
    <xdr:from>
      <xdr:col>10</xdr:col>
      <xdr:colOff>22334</xdr:colOff>
      <xdr:row>0</xdr:row>
      <xdr:rowOff>47625</xdr:rowOff>
    </xdr:from>
    <xdr:to>
      <xdr:col>15</xdr:col>
      <xdr:colOff>114305</xdr:colOff>
      <xdr:row>3</xdr:row>
      <xdr:rowOff>9525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2DE2124A-3AA3-4A57-82C9-09F25CE47E36}"/>
            </a:ext>
          </a:extLst>
        </xdr:cNvPr>
        <xdr:cNvSpPr/>
      </xdr:nvSpPr>
      <xdr:spPr>
        <a:xfrm>
          <a:off x="5423009" y="47625"/>
          <a:ext cx="2958996" cy="41910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terhadap kebebasan/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against liberty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19050</xdr:colOff>
      <xdr:row>3</xdr:row>
      <xdr:rowOff>47625</xdr:rowOff>
    </xdr:from>
    <xdr:to>
      <xdr:col>15</xdr:col>
      <xdr:colOff>104777</xdr:colOff>
      <xdr:row>6</xdr:row>
      <xdr:rowOff>9524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771F42C3-9836-4B42-905E-35AC2E2B59C2}"/>
            </a:ext>
          </a:extLst>
        </xdr:cNvPr>
        <xdr:cNvSpPr/>
      </xdr:nvSpPr>
      <xdr:spPr>
        <a:xfrm>
          <a:off x="5419725" y="504825"/>
          <a:ext cx="2952752" cy="419099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Penculikan kanak-kanak/ </a:t>
          </a:r>
          <a:r>
            <a:rPr lang="en-MY" sz="800" b="0" i="1">
              <a:latin typeface="Century Gothic" panose="020B0502020202020204" pitchFamily="34" charset="0"/>
            </a:rPr>
            <a:t>Abduction of a minor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6</xdr:row>
      <xdr:rowOff>38101</xdr:rowOff>
    </xdr:from>
    <xdr:to>
      <xdr:col>15</xdr:col>
      <xdr:colOff>126037</xdr:colOff>
      <xdr:row>9</xdr:row>
      <xdr:rowOff>123825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7F1F022E-A8EC-465C-A01F-9B1266A3F205}"/>
            </a:ext>
          </a:extLst>
        </xdr:cNvPr>
        <xdr:cNvSpPr/>
      </xdr:nvSpPr>
      <xdr:spPr>
        <a:xfrm>
          <a:off x="5476875" y="952501"/>
          <a:ext cx="2888287" cy="542924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020213: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Penculikan kanak-kanak oleh penjaga yang sah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Abduction by a legal guardian</a:t>
          </a:r>
        </a:p>
      </xdr:txBody>
    </xdr:sp>
    <xdr:clientData/>
  </xdr:twoCellAnchor>
  <xdr:twoCellAnchor>
    <xdr:from>
      <xdr:col>10</xdr:col>
      <xdr:colOff>60503</xdr:colOff>
      <xdr:row>0</xdr:row>
      <xdr:rowOff>28575</xdr:rowOff>
    </xdr:from>
    <xdr:to>
      <xdr:col>15</xdr:col>
      <xdr:colOff>126042</xdr:colOff>
      <xdr:row>2</xdr:row>
      <xdr:rowOff>142875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FE83EE0F-5021-4C1C-9337-9F0D770C5C76}"/>
            </a:ext>
          </a:extLst>
        </xdr:cNvPr>
        <xdr:cNvSpPr/>
      </xdr:nvSpPr>
      <xdr:spPr>
        <a:xfrm>
          <a:off x="5470703" y="28575"/>
          <a:ext cx="2894464" cy="41910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terhadap kebebasan/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against liberty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57150</xdr:colOff>
      <xdr:row>3</xdr:row>
      <xdr:rowOff>28575</xdr:rowOff>
    </xdr:from>
    <xdr:to>
      <xdr:col>15</xdr:col>
      <xdr:colOff>116514</xdr:colOff>
      <xdr:row>6</xdr:row>
      <xdr:rowOff>9524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27156A3E-08C0-4087-8080-E001F530C667}"/>
            </a:ext>
          </a:extLst>
        </xdr:cNvPr>
        <xdr:cNvSpPr/>
      </xdr:nvSpPr>
      <xdr:spPr>
        <a:xfrm>
          <a:off x="5467350" y="485775"/>
          <a:ext cx="2888289" cy="438149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Penculikan kanak-kanak/ </a:t>
          </a:r>
          <a:r>
            <a:rPr lang="en-MY" sz="800" b="0" i="1">
              <a:latin typeface="Century Gothic" panose="020B0502020202020204" pitchFamily="34" charset="0"/>
            </a:rPr>
            <a:t>Abduction of a minor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0</xdr:row>
      <xdr:rowOff>38100</xdr:rowOff>
    </xdr:from>
    <xdr:to>
      <xdr:col>11</xdr:col>
      <xdr:colOff>126042</xdr:colOff>
      <xdr:row>3</xdr:row>
      <xdr:rowOff>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C1E29BF6-E0A0-4AC5-B819-164521410CF0}"/>
            </a:ext>
          </a:extLst>
        </xdr:cNvPr>
        <xdr:cNvSpPr/>
      </xdr:nvSpPr>
      <xdr:spPr>
        <a:xfrm>
          <a:off x="4219575" y="38100"/>
          <a:ext cx="2974017" cy="41910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terhadap kebebasan/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against liberty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530148</xdr:colOff>
      <xdr:row>3</xdr:row>
      <xdr:rowOff>38100</xdr:rowOff>
    </xdr:from>
    <xdr:to>
      <xdr:col>11</xdr:col>
      <xdr:colOff>116514</xdr:colOff>
      <xdr:row>6</xdr:row>
      <xdr:rowOff>19049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7C84DBE2-E031-4083-AB30-48A2304B3E0D}"/>
            </a:ext>
          </a:extLst>
        </xdr:cNvPr>
        <xdr:cNvSpPr/>
      </xdr:nvSpPr>
      <xdr:spPr>
        <a:xfrm>
          <a:off x="4216323" y="495300"/>
          <a:ext cx="2967741" cy="438149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Sekatan kebebasan/ </a:t>
          </a:r>
          <a:r>
            <a:rPr lang="en-MY" sz="800" b="0" i="1">
              <a:latin typeface="Century Gothic" panose="020B0502020202020204" pitchFamily="34" charset="0"/>
            </a:rPr>
            <a:t>Deprivation of liberty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1440486</xdr:colOff>
      <xdr:row>0</xdr:row>
      <xdr:rowOff>38100</xdr:rowOff>
    </xdr:from>
    <xdr:to>
      <xdr:col>7</xdr:col>
      <xdr:colOff>114300</xdr:colOff>
      <xdr:row>3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7F595E67-AAEF-4713-AA63-E6D49A621A57}"/>
            </a:ext>
          </a:extLst>
        </xdr:cNvPr>
        <xdr:cNvSpPr/>
      </xdr:nvSpPr>
      <xdr:spPr>
        <a:xfrm>
          <a:off x="3602661" y="38100"/>
          <a:ext cx="3445839" cy="41910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terhadap kebebasan/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against liberty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1438274</xdr:colOff>
      <xdr:row>3</xdr:row>
      <xdr:rowOff>38101</xdr:rowOff>
    </xdr:from>
    <xdr:to>
      <xdr:col>7</xdr:col>
      <xdr:colOff>114300</xdr:colOff>
      <xdr:row>5</xdr:row>
      <xdr:rowOff>123827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D70DEE2B-7E6E-49F8-87EF-845041961BFE}"/>
            </a:ext>
          </a:extLst>
        </xdr:cNvPr>
        <xdr:cNvSpPr/>
      </xdr:nvSpPr>
      <xdr:spPr>
        <a:xfrm>
          <a:off x="3600449" y="495301"/>
          <a:ext cx="3448051" cy="390526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Sekatan kebebasan/ </a:t>
          </a:r>
          <a:r>
            <a:rPr lang="en-MY" sz="800" b="0" i="1">
              <a:latin typeface="Century Gothic" panose="020B0502020202020204" pitchFamily="34" charset="0"/>
            </a:rPr>
            <a:t>Deprivation of liberty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495301</xdr:colOff>
      <xdr:row>6</xdr:row>
      <xdr:rowOff>19051</xdr:rowOff>
    </xdr:from>
    <xdr:to>
      <xdr:col>9</xdr:col>
      <xdr:colOff>126038</xdr:colOff>
      <xdr:row>8</xdr:row>
      <xdr:rowOff>76200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8077761A-5EF8-48C5-B27E-A4DFDF44F566}"/>
            </a:ext>
          </a:extLst>
        </xdr:cNvPr>
        <xdr:cNvSpPr/>
      </xdr:nvSpPr>
      <xdr:spPr>
        <a:xfrm>
          <a:off x="4191001" y="933451"/>
          <a:ext cx="2974012" cy="419099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020221: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Penculikan/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0" i="1">
              <a:latin typeface="Century Gothic" panose="020B0502020202020204" pitchFamily="34" charset="0"/>
            </a:rPr>
            <a:t>Kidnapping</a:t>
          </a:r>
        </a:p>
      </xdr:txBody>
    </xdr:sp>
    <xdr:clientData/>
  </xdr:twoCellAnchor>
  <xdr:twoCellAnchor>
    <xdr:from>
      <xdr:col>6</xdr:col>
      <xdr:colOff>516562</xdr:colOff>
      <xdr:row>0</xdr:row>
      <xdr:rowOff>28575</xdr:rowOff>
    </xdr:from>
    <xdr:to>
      <xdr:col>9</xdr:col>
      <xdr:colOff>126042</xdr:colOff>
      <xdr:row>2</xdr:row>
      <xdr:rowOff>142875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7F636AF3-A56B-4E71-B2FA-971BA55E2AC5}"/>
            </a:ext>
          </a:extLst>
        </xdr:cNvPr>
        <xdr:cNvSpPr/>
      </xdr:nvSpPr>
      <xdr:spPr>
        <a:xfrm>
          <a:off x="4212262" y="28575"/>
          <a:ext cx="2952755" cy="41910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terhadap kebebasan/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against liberty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514350</xdr:colOff>
      <xdr:row>3</xdr:row>
      <xdr:rowOff>19050</xdr:rowOff>
    </xdr:from>
    <xdr:to>
      <xdr:col>9</xdr:col>
      <xdr:colOff>116514</xdr:colOff>
      <xdr:row>5</xdr:row>
      <xdr:rowOff>133349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811CD09F-2C2F-487C-B1BE-D2133BFEA706}"/>
            </a:ext>
          </a:extLst>
        </xdr:cNvPr>
        <xdr:cNvSpPr/>
      </xdr:nvSpPr>
      <xdr:spPr>
        <a:xfrm>
          <a:off x="4210050" y="476250"/>
          <a:ext cx="2945439" cy="419099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Sekatan kebebasan/ </a:t>
          </a:r>
          <a:r>
            <a:rPr lang="en-MY" sz="800" b="0" i="1">
              <a:latin typeface="Century Gothic" panose="020B0502020202020204" pitchFamily="34" charset="0"/>
            </a:rPr>
            <a:t>Deprivation of liberty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6</xdr:row>
      <xdr:rowOff>57151</xdr:rowOff>
    </xdr:from>
    <xdr:to>
      <xdr:col>7</xdr:col>
      <xdr:colOff>114299</xdr:colOff>
      <xdr:row>8</xdr:row>
      <xdr:rowOff>57150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357795BC-206A-403F-A542-814241BFB9DE}"/>
            </a:ext>
          </a:extLst>
        </xdr:cNvPr>
        <xdr:cNvSpPr/>
      </xdr:nvSpPr>
      <xdr:spPr>
        <a:xfrm>
          <a:off x="4448175" y="971551"/>
          <a:ext cx="2895599" cy="419099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020221: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Penculikan/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0" i="1">
              <a:latin typeface="Century Gothic" panose="020B0502020202020204" pitchFamily="34" charset="0"/>
            </a:rPr>
            <a:t>Kidnapping</a:t>
          </a:r>
        </a:p>
      </xdr:txBody>
    </xdr:sp>
    <xdr:clientData/>
  </xdr:twoCellAnchor>
  <xdr:twoCellAnchor>
    <xdr:from>
      <xdr:col>5</xdr:col>
      <xdr:colOff>381000</xdr:colOff>
      <xdr:row>0</xdr:row>
      <xdr:rowOff>38100</xdr:rowOff>
    </xdr:from>
    <xdr:to>
      <xdr:col>7</xdr:col>
      <xdr:colOff>114300</xdr:colOff>
      <xdr:row>3</xdr:row>
      <xdr:rowOff>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3F44367C-32C5-48C4-99B8-E32D315BCEA2}"/>
            </a:ext>
          </a:extLst>
        </xdr:cNvPr>
        <xdr:cNvSpPr/>
      </xdr:nvSpPr>
      <xdr:spPr>
        <a:xfrm>
          <a:off x="4429125" y="38100"/>
          <a:ext cx="2914650" cy="41910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terhadap kebebasan/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against liberty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390525</xdr:colOff>
      <xdr:row>3</xdr:row>
      <xdr:rowOff>38101</xdr:rowOff>
    </xdr:from>
    <xdr:to>
      <xdr:col>7</xdr:col>
      <xdr:colOff>114300</xdr:colOff>
      <xdr:row>6</xdr:row>
      <xdr:rowOff>9525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31FCE16A-63E2-466C-8029-73192B020579}"/>
            </a:ext>
          </a:extLst>
        </xdr:cNvPr>
        <xdr:cNvSpPr/>
      </xdr:nvSpPr>
      <xdr:spPr>
        <a:xfrm>
          <a:off x="4438650" y="495301"/>
          <a:ext cx="2905125" cy="428624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Sekatan kebebasan/ </a:t>
          </a:r>
          <a:r>
            <a:rPr lang="en-MY" sz="800" b="0" i="1">
              <a:latin typeface="Century Gothic" panose="020B0502020202020204" pitchFamily="34" charset="0"/>
            </a:rPr>
            <a:t>Deprivation of liberty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857250</xdr:colOff>
      <xdr:row>6</xdr:row>
      <xdr:rowOff>38101</xdr:rowOff>
    </xdr:from>
    <xdr:to>
      <xdr:col>9</xdr:col>
      <xdr:colOff>135563</xdr:colOff>
      <xdr:row>8</xdr:row>
      <xdr:rowOff>95250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E8B7028E-F8BE-428E-BD91-91C6AA6AAD5B}"/>
            </a:ext>
          </a:extLst>
        </xdr:cNvPr>
        <xdr:cNvSpPr/>
      </xdr:nvSpPr>
      <xdr:spPr>
        <a:xfrm>
          <a:off x="4533900" y="952501"/>
          <a:ext cx="2850188" cy="419099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020223: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Perampasan/ </a:t>
          </a:r>
          <a:r>
            <a:rPr lang="en-MY" sz="800" b="0" i="1">
              <a:latin typeface="Century Gothic" panose="020B0502020202020204" pitchFamily="34" charset="0"/>
            </a:rPr>
            <a:t>Hijacking</a:t>
          </a:r>
        </a:p>
      </xdr:txBody>
    </xdr:sp>
    <xdr:clientData/>
  </xdr:twoCellAnchor>
  <xdr:twoCellAnchor>
    <xdr:from>
      <xdr:col>6</xdr:col>
      <xdr:colOff>866944</xdr:colOff>
      <xdr:row>0</xdr:row>
      <xdr:rowOff>19050</xdr:rowOff>
    </xdr:from>
    <xdr:to>
      <xdr:col>9</xdr:col>
      <xdr:colOff>126042</xdr:colOff>
      <xdr:row>2</xdr:row>
      <xdr:rowOff>133350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7FB3EC6C-09F5-40D8-B49E-7FA2D426AAEB}"/>
            </a:ext>
          </a:extLst>
        </xdr:cNvPr>
        <xdr:cNvSpPr/>
      </xdr:nvSpPr>
      <xdr:spPr>
        <a:xfrm>
          <a:off x="4543594" y="19050"/>
          <a:ext cx="2830973" cy="41910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terhadap kebebasan/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against liberty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864029</xdr:colOff>
      <xdr:row>3</xdr:row>
      <xdr:rowOff>19050</xdr:rowOff>
    </xdr:from>
    <xdr:to>
      <xdr:col>9</xdr:col>
      <xdr:colOff>116514</xdr:colOff>
      <xdr:row>5</xdr:row>
      <xdr:rowOff>152399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1F5DD230-1888-4400-AD47-16402C6E272E}"/>
            </a:ext>
          </a:extLst>
        </xdr:cNvPr>
        <xdr:cNvSpPr/>
      </xdr:nvSpPr>
      <xdr:spPr>
        <a:xfrm>
          <a:off x="4540679" y="476250"/>
          <a:ext cx="2824360" cy="438149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Sekatan kebebasan/ </a:t>
          </a:r>
          <a:r>
            <a:rPr lang="en-MY" sz="800" b="0" i="1">
              <a:latin typeface="Century Gothic" panose="020B0502020202020204" pitchFamily="34" charset="0"/>
            </a:rPr>
            <a:t>Deprivation of liberty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1438275</xdr:colOff>
      <xdr:row>5</xdr:row>
      <xdr:rowOff>142876</xdr:rowOff>
    </xdr:from>
    <xdr:to>
      <xdr:col>8</xdr:col>
      <xdr:colOff>0</xdr:colOff>
      <xdr:row>7</xdr:row>
      <xdr:rowOff>200025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BD47FAFC-6420-48AB-8EA0-E97EBDAA24DE}"/>
            </a:ext>
          </a:extLst>
        </xdr:cNvPr>
        <xdr:cNvSpPr/>
      </xdr:nvSpPr>
      <xdr:spPr>
        <a:xfrm>
          <a:off x="3600450" y="904876"/>
          <a:ext cx="3488362" cy="419099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020223: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Perampasan/ </a:t>
          </a:r>
          <a:r>
            <a:rPr lang="en-MY" sz="800" b="0" i="1">
              <a:latin typeface="Century Gothic" panose="020B0502020202020204" pitchFamily="34" charset="0"/>
            </a:rPr>
            <a:t>Hijacking</a:t>
          </a:r>
        </a:p>
      </xdr:txBody>
    </xdr:sp>
    <xdr:clientData/>
  </xdr:twoCellAnchor>
  <xdr:twoCellAnchor>
    <xdr:from>
      <xdr:col>4</xdr:col>
      <xdr:colOff>1459536</xdr:colOff>
      <xdr:row>0</xdr:row>
      <xdr:rowOff>19050</xdr:rowOff>
    </xdr:from>
    <xdr:to>
      <xdr:col>8</xdr:col>
      <xdr:colOff>0</xdr:colOff>
      <xdr:row>2</xdr:row>
      <xdr:rowOff>133350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F3066316-425F-418F-94A2-555E6242E7A1}"/>
            </a:ext>
          </a:extLst>
        </xdr:cNvPr>
        <xdr:cNvSpPr/>
      </xdr:nvSpPr>
      <xdr:spPr>
        <a:xfrm>
          <a:off x="3621711" y="19050"/>
          <a:ext cx="3467105" cy="41910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terhadap kebebasan/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against liberty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1457324</xdr:colOff>
      <xdr:row>3</xdr:row>
      <xdr:rowOff>19051</xdr:rowOff>
    </xdr:from>
    <xdr:to>
      <xdr:col>8</xdr:col>
      <xdr:colOff>0</xdr:colOff>
      <xdr:row>5</xdr:row>
      <xdr:rowOff>104777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516D8788-A231-4A37-A7F0-DFD550FF351E}"/>
            </a:ext>
          </a:extLst>
        </xdr:cNvPr>
        <xdr:cNvSpPr/>
      </xdr:nvSpPr>
      <xdr:spPr>
        <a:xfrm>
          <a:off x="3619499" y="476251"/>
          <a:ext cx="3459789" cy="390526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Sekatan kebebasan/ </a:t>
          </a:r>
          <a:r>
            <a:rPr lang="en-MY" sz="800" b="0" i="1">
              <a:latin typeface="Century Gothic" panose="020B0502020202020204" pitchFamily="34" charset="0"/>
            </a:rPr>
            <a:t>Deprivation of liberty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1438275</xdr:colOff>
      <xdr:row>5</xdr:row>
      <xdr:rowOff>142876</xdr:rowOff>
    </xdr:from>
    <xdr:to>
      <xdr:col>8</xdr:col>
      <xdr:colOff>0</xdr:colOff>
      <xdr:row>7</xdr:row>
      <xdr:rowOff>200025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18F56895-627C-46E0-B517-1CB66CA21B34}"/>
            </a:ext>
          </a:extLst>
        </xdr:cNvPr>
        <xdr:cNvSpPr/>
      </xdr:nvSpPr>
      <xdr:spPr>
        <a:xfrm>
          <a:off x="3600450" y="904876"/>
          <a:ext cx="3476625" cy="419099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020223: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Perampasan/ </a:t>
          </a:r>
          <a:r>
            <a:rPr lang="en-MY" sz="800" b="0" i="1">
              <a:latin typeface="Century Gothic" panose="020B0502020202020204" pitchFamily="34" charset="0"/>
            </a:rPr>
            <a:t>Hijacking</a:t>
          </a:r>
        </a:p>
      </xdr:txBody>
    </xdr:sp>
    <xdr:clientData/>
  </xdr:twoCellAnchor>
  <xdr:twoCellAnchor>
    <xdr:from>
      <xdr:col>4</xdr:col>
      <xdr:colOff>1459536</xdr:colOff>
      <xdr:row>0</xdr:row>
      <xdr:rowOff>19050</xdr:rowOff>
    </xdr:from>
    <xdr:to>
      <xdr:col>8</xdr:col>
      <xdr:colOff>0</xdr:colOff>
      <xdr:row>2</xdr:row>
      <xdr:rowOff>133350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B6265CD0-B47B-45D2-8E28-A2B98F82AFBE}"/>
            </a:ext>
          </a:extLst>
        </xdr:cNvPr>
        <xdr:cNvSpPr/>
      </xdr:nvSpPr>
      <xdr:spPr>
        <a:xfrm>
          <a:off x="3621711" y="19050"/>
          <a:ext cx="3455364" cy="41910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terhadap kebebasan/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against liberty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1457324</xdr:colOff>
      <xdr:row>3</xdr:row>
      <xdr:rowOff>19051</xdr:rowOff>
    </xdr:from>
    <xdr:to>
      <xdr:col>8</xdr:col>
      <xdr:colOff>0</xdr:colOff>
      <xdr:row>5</xdr:row>
      <xdr:rowOff>104777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7F6B0191-08B8-4312-883D-59BC5F693814}"/>
            </a:ext>
          </a:extLst>
        </xdr:cNvPr>
        <xdr:cNvSpPr/>
      </xdr:nvSpPr>
      <xdr:spPr>
        <a:xfrm>
          <a:off x="3619499" y="476251"/>
          <a:ext cx="3457576" cy="390526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Sekatan kebebasan/ </a:t>
          </a:r>
          <a:r>
            <a:rPr lang="en-MY" sz="800" b="0" i="1">
              <a:latin typeface="Century Gothic" panose="020B0502020202020204" pitchFamily="34" charset="0"/>
            </a:rPr>
            <a:t>Deprivation of liberty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1295400</xdr:colOff>
      <xdr:row>0</xdr:row>
      <xdr:rowOff>19050</xdr:rowOff>
    </xdr:from>
    <xdr:to>
      <xdr:col>8</xdr:col>
      <xdr:colOff>0</xdr:colOff>
      <xdr:row>3</xdr:row>
      <xdr:rowOff>95250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7F9B0D07-B50D-40FF-8B30-DCC3A8CB33CE}"/>
            </a:ext>
          </a:extLst>
        </xdr:cNvPr>
        <xdr:cNvSpPr/>
      </xdr:nvSpPr>
      <xdr:spPr>
        <a:xfrm>
          <a:off x="3619500" y="19050"/>
          <a:ext cx="2962275" cy="53340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0204: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Pemerdagangan orang </a:t>
          </a:r>
        </a:p>
        <a:p>
          <a:pPr marL="0" indent="0" algn="r"/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Trafficking in persons 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1257300</xdr:colOff>
      <xdr:row>33</xdr:row>
      <xdr:rowOff>123825</xdr:rowOff>
    </xdr:from>
    <xdr:to>
      <xdr:col>7</xdr:col>
      <xdr:colOff>112089</xdr:colOff>
      <xdr:row>36</xdr:row>
      <xdr:rowOff>142875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89F62B36-4112-4372-B7F9-E681FBAF9739}"/>
            </a:ext>
          </a:extLst>
        </xdr:cNvPr>
        <xdr:cNvSpPr/>
      </xdr:nvSpPr>
      <xdr:spPr>
        <a:xfrm>
          <a:off x="3581400" y="4724400"/>
          <a:ext cx="2969589" cy="53340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0204: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Pemerdagangan orang </a:t>
          </a:r>
        </a:p>
        <a:p>
          <a:pPr marL="0" indent="0" algn="r"/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Trafficking in persons 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1276510</xdr:colOff>
      <xdr:row>37</xdr:row>
      <xdr:rowOff>19050</xdr:rowOff>
    </xdr:from>
    <xdr:to>
      <xdr:col>7</xdr:col>
      <xdr:colOff>114622</xdr:colOff>
      <xdr:row>40</xdr:row>
      <xdr:rowOff>66675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6DA2B9F4-27DE-4EEF-A9E3-47485A3E9349}"/>
            </a:ext>
          </a:extLst>
        </xdr:cNvPr>
        <xdr:cNvSpPr/>
      </xdr:nvSpPr>
      <xdr:spPr>
        <a:xfrm>
          <a:off x="3600610" y="5305425"/>
          <a:ext cx="2952912" cy="561975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02041: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Pemerdagangan orang bagi tujuan eksploitasi seksual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Trafficking in persons</a:t>
          </a:r>
          <a:r>
            <a:rPr lang="en-MY" sz="800" b="0" i="1" baseline="0">
              <a:latin typeface="Century Gothic" panose="020B0502020202020204" pitchFamily="34" charset="0"/>
            </a:rPr>
            <a:t> </a:t>
          </a:r>
          <a:r>
            <a:rPr lang="en-MY" sz="800" b="0" i="1">
              <a:latin typeface="Century Gothic" panose="020B0502020202020204" pitchFamily="34" charset="0"/>
            </a:rPr>
            <a:t>for sexual exploitation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1543050</xdr:colOff>
      <xdr:row>0</xdr:row>
      <xdr:rowOff>47625</xdr:rowOff>
    </xdr:from>
    <xdr:to>
      <xdr:col>5</xdr:col>
      <xdr:colOff>123829</xdr:colOff>
      <xdr:row>3</xdr:row>
      <xdr:rowOff>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C726E168-242E-4A11-AEEC-C58D027EDB01}"/>
            </a:ext>
          </a:extLst>
        </xdr:cNvPr>
        <xdr:cNvSpPr/>
      </xdr:nvSpPr>
      <xdr:spPr>
        <a:xfrm>
          <a:off x="3705225" y="47625"/>
          <a:ext cx="2886079" cy="409575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Serangan dan ugutan/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Assaults and threats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1543050</xdr:colOff>
      <xdr:row>3</xdr:row>
      <xdr:rowOff>47625</xdr:rowOff>
    </xdr:from>
    <xdr:to>
      <xdr:col>5</xdr:col>
      <xdr:colOff>123829</xdr:colOff>
      <xdr:row>6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43037AD8-7292-4323-AEDF-6B2231BCA07D}"/>
            </a:ext>
          </a:extLst>
        </xdr:cNvPr>
        <xdr:cNvSpPr/>
      </xdr:nvSpPr>
      <xdr:spPr>
        <a:xfrm>
          <a:off x="3705225" y="504825"/>
          <a:ext cx="2886079" cy="409575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02019: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Serangan atau ugutan lain 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Other assaults or threats 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1257300</xdr:colOff>
      <xdr:row>0</xdr:row>
      <xdr:rowOff>38100</xdr:rowOff>
    </xdr:from>
    <xdr:to>
      <xdr:col>7</xdr:col>
      <xdr:colOff>112089</xdr:colOff>
      <xdr:row>3</xdr:row>
      <xdr:rowOff>57150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053C8AEC-D522-4B60-BD46-553FB301B503}"/>
            </a:ext>
          </a:extLst>
        </xdr:cNvPr>
        <xdr:cNvSpPr/>
      </xdr:nvSpPr>
      <xdr:spPr>
        <a:xfrm>
          <a:off x="3886200" y="38100"/>
          <a:ext cx="2969589" cy="53340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0204: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Pemerdagangan orang </a:t>
          </a:r>
        </a:p>
        <a:p>
          <a:pPr marL="0" indent="0" algn="r"/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Trafficking in persons 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1276510</xdr:colOff>
      <xdr:row>3</xdr:row>
      <xdr:rowOff>104775</xdr:rowOff>
    </xdr:from>
    <xdr:to>
      <xdr:col>7</xdr:col>
      <xdr:colOff>114622</xdr:colOff>
      <xdr:row>7</xdr:row>
      <xdr:rowOff>123825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714E642D-E635-432F-9E76-9D6D3B46E293}"/>
            </a:ext>
          </a:extLst>
        </xdr:cNvPr>
        <xdr:cNvSpPr/>
      </xdr:nvSpPr>
      <xdr:spPr>
        <a:xfrm>
          <a:off x="3905410" y="619125"/>
          <a:ext cx="2952912" cy="70485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02042: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Pemerdagangan orang bagi tujuan buruh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atau perkhidmatan paksa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Trafficking in persons</a:t>
          </a:r>
          <a:r>
            <a:rPr lang="en-MY" sz="800" b="0" i="1" baseline="0">
              <a:latin typeface="Century Gothic" panose="020B0502020202020204" pitchFamily="34" charset="0"/>
            </a:rPr>
            <a:t> </a:t>
          </a:r>
          <a:r>
            <a:rPr lang="en-MY" sz="800" b="0" i="1">
              <a:latin typeface="Century Gothic" panose="020B0502020202020204" pitchFamily="34" charset="0"/>
            </a:rPr>
            <a:t>for forced labour or services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857250</xdr:colOff>
      <xdr:row>7</xdr:row>
      <xdr:rowOff>1</xdr:rowOff>
    </xdr:from>
    <xdr:to>
      <xdr:col>9</xdr:col>
      <xdr:colOff>135563</xdr:colOff>
      <xdr:row>10</xdr:row>
      <xdr:rowOff>85725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C971668-31F7-4904-81EE-0712FCF945FD}"/>
            </a:ext>
          </a:extLst>
        </xdr:cNvPr>
        <xdr:cNvSpPr/>
      </xdr:nvSpPr>
      <xdr:spPr>
        <a:xfrm>
          <a:off x="4457700" y="1066801"/>
          <a:ext cx="2850188" cy="581024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020611: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Kecuaian terhadap kanak-kanak di bawah jagaan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Negligence in situations of children under care</a:t>
          </a:r>
        </a:p>
      </xdr:txBody>
    </xdr:sp>
    <xdr:clientData/>
  </xdr:twoCellAnchor>
  <xdr:twoCellAnchor>
    <xdr:from>
      <xdr:col>6</xdr:col>
      <xdr:colOff>866944</xdr:colOff>
      <xdr:row>0</xdr:row>
      <xdr:rowOff>19050</xdr:rowOff>
    </xdr:from>
    <xdr:to>
      <xdr:col>9</xdr:col>
      <xdr:colOff>126042</xdr:colOff>
      <xdr:row>2</xdr:row>
      <xdr:rowOff>133350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68F7937F-3FC6-4289-AAC7-D61C131CD9B7}"/>
            </a:ext>
          </a:extLst>
        </xdr:cNvPr>
        <xdr:cNvSpPr/>
      </xdr:nvSpPr>
      <xdr:spPr>
        <a:xfrm>
          <a:off x="4467394" y="19050"/>
          <a:ext cx="2830973" cy="41910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0206: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Kecuaian/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Negligence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864029</xdr:colOff>
      <xdr:row>3</xdr:row>
      <xdr:rowOff>19049</xdr:rowOff>
    </xdr:from>
    <xdr:to>
      <xdr:col>9</xdr:col>
      <xdr:colOff>116514</xdr:colOff>
      <xdr:row>6</xdr:row>
      <xdr:rowOff>123824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1DFD374E-770F-461F-9119-53A03E36C34D}"/>
            </a:ext>
          </a:extLst>
        </xdr:cNvPr>
        <xdr:cNvSpPr/>
      </xdr:nvSpPr>
      <xdr:spPr>
        <a:xfrm>
          <a:off x="4464479" y="476249"/>
          <a:ext cx="2824360" cy="561975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02061: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Kecuaian terhadap individu di bawah jagaan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Negligence in situations of persons under care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6</xdr:row>
      <xdr:rowOff>152401</xdr:rowOff>
    </xdr:from>
    <xdr:to>
      <xdr:col>7</xdr:col>
      <xdr:colOff>126038</xdr:colOff>
      <xdr:row>9</xdr:row>
      <xdr:rowOff>66675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E3C1E270-54C8-4B9E-9AFC-2F427585D4F8}"/>
            </a:ext>
          </a:extLst>
        </xdr:cNvPr>
        <xdr:cNvSpPr/>
      </xdr:nvSpPr>
      <xdr:spPr>
        <a:xfrm>
          <a:off x="3714750" y="1066801"/>
          <a:ext cx="2850188" cy="542924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020611: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Kecuaian terhadap kanak-kanak di bawah jagaan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Negligence in situations of children under care</a:t>
          </a:r>
        </a:p>
      </xdr:txBody>
    </xdr:sp>
    <xdr:clientData/>
  </xdr:twoCellAnchor>
  <xdr:twoCellAnchor>
    <xdr:from>
      <xdr:col>5</xdr:col>
      <xdr:colOff>28744</xdr:colOff>
      <xdr:row>0</xdr:row>
      <xdr:rowOff>19050</xdr:rowOff>
    </xdr:from>
    <xdr:to>
      <xdr:col>7</xdr:col>
      <xdr:colOff>116517</xdr:colOff>
      <xdr:row>2</xdr:row>
      <xdr:rowOff>133350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52BAF06B-2855-442B-A7F5-EAEEA0203267}"/>
            </a:ext>
          </a:extLst>
        </xdr:cNvPr>
        <xdr:cNvSpPr/>
      </xdr:nvSpPr>
      <xdr:spPr>
        <a:xfrm>
          <a:off x="3724444" y="19050"/>
          <a:ext cx="2830973" cy="41910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0206: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Kecuaian/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Negligence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25829</xdr:colOff>
      <xdr:row>3</xdr:row>
      <xdr:rowOff>19049</xdr:rowOff>
    </xdr:from>
    <xdr:to>
      <xdr:col>7</xdr:col>
      <xdr:colOff>106989</xdr:colOff>
      <xdr:row>6</xdr:row>
      <xdr:rowOff>123824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F9110BD-3DD8-450A-9FF7-48A457345769}"/>
            </a:ext>
          </a:extLst>
        </xdr:cNvPr>
        <xdr:cNvSpPr/>
      </xdr:nvSpPr>
      <xdr:spPr>
        <a:xfrm>
          <a:off x="3721529" y="476249"/>
          <a:ext cx="2824360" cy="561975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02061: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Kecuaian terhadap individu di bawah jagaan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Negligence in situations of persons under care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7</xdr:row>
      <xdr:rowOff>9526</xdr:rowOff>
    </xdr:from>
    <xdr:to>
      <xdr:col>7</xdr:col>
      <xdr:colOff>126038</xdr:colOff>
      <xdr:row>9</xdr:row>
      <xdr:rowOff>190500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3B93D728-9E5A-47A9-9A05-2DCB0954ABAE}"/>
            </a:ext>
          </a:extLst>
        </xdr:cNvPr>
        <xdr:cNvSpPr/>
      </xdr:nvSpPr>
      <xdr:spPr>
        <a:xfrm>
          <a:off x="3848100" y="1076326"/>
          <a:ext cx="2850188" cy="542924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020611: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Kecuaian terhadap kanak-kanak di bawah jagaan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Negligence in situations of children under care</a:t>
          </a:r>
        </a:p>
      </xdr:txBody>
    </xdr:sp>
    <xdr:clientData/>
  </xdr:twoCellAnchor>
  <xdr:twoCellAnchor>
    <xdr:from>
      <xdr:col>5</xdr:col>
      <xdr:colOff>123994</xdr:colOff>
      <xdr:row>0</xdr:row>
      <xdr:rowOff>28575</xdr:rowOff>
    </xdr:from>
    <xdr:to>
      <xdr:col>7</xdr:col>
      <xdr:colOff>116517</xdr:colOff>
      <xdr:row>2</xdr:row>
      <xdr:rowOff>142875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7A21F4D1-1F86-4587-B58B-5B9DB980C54F}"/>
            </a:ext>
          </a:extLst>
        </xdr:cNvPr>
        <xdr:cNvSpPr/>
      </xdr:nvSpPr>
      <xdr:spPr>
        <a:xfrm>
          <a:off x="3857794" y="28575"/>
          <a:ext cx="2830973" cy="41910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0206: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Kecuaian/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Negligence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121079</xdr:colOff>
      <xdr:row>3</xdr:row>
      <xdr:rowOff>28574</xdr:rowOff>
    </xdr:from>
    <xdr:to>
      <xdr:col>7</xdr:col>
      <xdr:colOff>106989</xdr:colOff>
      <xdr:row>6</xdr:row>
      <xdr:rowOff>133349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5A9A03CC-72A9-4693-925A-520AF3C1C471}"/>
            </a:ext>
          </a:extLst>
        </xdr:cNvPr>
        <xdr:cNvSpPr/>
      </xdr:nvSpPr>
      <xdr:spPr>
        <a:xfrm>
          <a:off x="3854879" y="485774"/>
          <a:ext cx="2824360" cy="561975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02061: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Kecuaian terhadap individu di bawah jagaan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Negligence in situations of persons under care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666750</xdr:colOff>
      <xdr:row>7</xdr:row>
      <xdr:rowOff>9526</xdr:rowOff>
    </xdr:from>
    <xdr:to>
      <xdr:col>7</xdr:col>
      <xdr:colOff>126038</xdr:colOff>
      <xdr:row>10</xdr:row>
      <xdr:rowOff>95250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FBC96189-5D2A-44B0-AAD5-8CDC85628ACB}"/>
            </a:ext>
          </a:extLst>
        </xdr:cNvPr>
        <xdr:cNvSpPr/>
      </xdr:nvSpPr>
      <xdr:spPr>
        <a:xfrm>
          <a:off x="5133975" y="1076326"/>
          <a:ext cx="2850188" cy="581024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020611: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Kecuaian terhadap kanak-kanak di bawah jagaan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Negligence in situations of children under care</a:t>
          </a:r>
        </a:p>
      </xdr:txBody>
    </xdr:sp>
    <xdr:clientData/>
  </xdr:twoCellAnchor>
  <xdr:twoCellAnchor>
    <xdr:from>
      <xdr:col>5</xdr:col>
      <xdr:colOff>676444</xdr:colOff>
      <xdr:row>0</xdr:row>
      <xdr:rowOff>28575</xdr:rowOff>
    </xdr:from>
    <xdr:to>
      <xdr:col>7</xdr:col>
      <xdr:colOff>116517</xdr:colOff>
      <xdr:row>2</xdr:row>
      <xdr:rowOff>142875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D8BA027E-6DE1-45A0-9E5E-76DC55EBF99B}"/>
            </a:ext>
          </a:extLst>
        </xdr:cNvPr>
        <xdr:cNvSpPr/>
      </xdr:nvSpPr>
      <xdr:spPr>
        <a:xfrm>
          <a:off x="5143669" y="28575"/>
          <a:ext cx="2830973" cy="41910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0206: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Kecuaian/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Negligence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673529</xdr:colOff>
      <xdr:row>3</xdr:row>
      <xdr:rowOff>28574</xdr:rowOff>
    </xdr:from>
    <xdr:to>
      <xdr:col>7</xdr:col>
      <xdr:colOff>106989</xdr:colOff>
      <xdr:row>6</xdr:row>
      <xdr:rowOff>133349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80FF84D3-9ADF-4DE9-AD48-EDCB8CFC5B5B}"/>
            </a:ext>
          </a:extLst>
        </xdr:cNvPr>
        <xdr:cNvSpPr/>
      </xdr:nvSpPr>
      <xdr:spPr>
        <a:xfrm>
          <a:off x="5140754" y="485774"/>
          <a:ext cx="2824360" cy="561975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02061: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Kecuaian terhadap individu di bawah jagaan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Negligence in situations of persons under care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7</xdr:row>
      <xdr:rowOff>9526</xdr:rowOff>
    </xdr:from>
    <xdr:to>
      <xdr:col>7</xdr:col>
      <xdr:colOff>126038</xdr:colOff>
      <xdr:row>9</xdr:row>
      <xdr:rowOff>190500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A1726DA6-3904-4110-B8B1-F28B29D55FFD}"/>
            </a:ext>
          </a:extLst>
        </xdr:cNvPr>
        <xdr:cNvSpPr/>
      </xdr:nvSpPr>
      <xdr:spPr>
        <a:xfrm>
          <a:off x="3848100" y="1076326"/>
          <a:ext cx="2850188" cy="542924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020611: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Kecuaian terhadap kanak-kanak di bawah jagaan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Negligence in situations of children under care</a:t>
          </a:r>
        </a:p>
      </xdr:txBody>
    </xdr:sp>
    <xdr:clientData/>
  </xdr:twoCellAnchor>
  <xdr:twoCellAnchor>
    <xdr:from>
      <xdr:col>5</xdr:col>
      <xdr:colOff>123994</xdr:colOff>
      <xdr:row>0</xdr:row>
      <xdr:rowOff>28575</xdr:rowOff>
    </xdr:from>
    <xdr:to>
      <xdr:col>7</xdr:col>
      <xdr:colOff>116517</xdr:colOff>
      <xdr:row>2</xdr:row>
      <xdr:rowOff>142875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11D5A80F-3CD9-465F-8F2C-BC7A7BD4F6FD}"/>
            </a:ext>
          </a:extLst>
        </xdr:cNvPr>
        <xdr:cNvSpPr/>
      </xdr:nvSpPr>
      <xdr:spPr>
        <a:xfrm>
          <a:off x="3857794" y="28575"/>
          <a:ext cx="2830973" cy="41910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0206: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Kecuaian/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Negligence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121079</xdr:colOff>
      <xdr:row>3</xdr:row>
      <xdr:rowOff>28574</xdr:rowOff>
    </xdr:from>
    <xdr:to>
      <xdr:col>7</xdr:col>
      <xdr:colOff>106989</xdr:colOff>
      <xdr:row>6</xdr:row>
      <xdr:rowOff>133349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38EE8E41-EEE5-48F6-A95E-311BBC40D0FB}"/>
            </a:ext>
          </a:extLst>
        </xdr:cNvPr>
        <xdr:cNvSpPr/>
      </xdr:nvSpPr>
      <xdr:spPr>
        <a:xfrm>
          <a:off x="3854879" y="485774"/>
          <a:ext cx="2824360" cy="561975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02061: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Kecuaian terhadap individu di bawah jagaan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Negligence in situations of persons under care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436580</xdr:colOff>
      <xdr:row>8</xdr:row>
      <xdr:rowOff>38099</xdr:rowOff>
    </xdr:from>
    <xdr:to>
      <xdr:col>5</xdr:col>
      <xdr:colOff>114300</xdr:colOff>
      <xdr:row>11</xdr:row>
      <xdr:rowOff>19049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F196CA53-5960-48D3-8F94-0E5A7AC423BB}"/>
            </a:ext>
          </a:extLst>
        </xdr:cNvPr>
        <xdr:cNvSpPr/>
      </xdr:nvSpPr>
      <xdr:spPr>
        <a:xfrm>
          <a:off x="3929080" y="1223432"/>
          <a:ext cx="3106720" cy="42545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020811: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Gangguan di tempat kerja/ </a:t>
          </a:r>
          <a:r>
            <a:rPr lang="en-MY" sz="800" b="0" i="1">
              <a:latin typeface="Century Gothic" panose="020B0502020202020204" pitchFamily="34" charset="0"/>
            </a:rPr>
            <a:t>Harassment in the workplace</a:t>
          </a:r>
        </a:p>
      </xdr:txBody>
    </xdr:sp>
    <xdr:clientData/>
  </xdr:twoCellAnchor>
  <xdr:twoCellAnchor>
    <xdr:from>
      <xdr:col>4</xdr:col>
      <xdr:colOff>455083</xdr:colOff>
      <xdr:row>0</xdr:row>
      <xdr:rowOff>28573</xdr:rowOff>
    </xdr:from>
    <xdr:to>
      <xdr:col>5</xdr:col>
      <xdr:colOff>114303</xdr:colOff>
      <xdr:row>4</xdr:row>
      <xdr:rowOff>127000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8A2B4C3A-D311-4043-BFD0-F447BEA01E9A}"/>
            </a:ext>
          </a:extLst>
        </xdr:cNvPr>
        <xdr:cNvSpPr/>
      </xdr:nvSpPr>
      <xdr:spPr>
        <a:xfrm>
          <a:off x="3947583" y="28573"/>
          <a:ext cx="3088220" cy="691094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0208: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yang bertujuan menimbulkan ketakutan atau tekanan emosi</a:t>
          </a:r>
          <a: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</a:p>
        <a:p>
          <a:pPr marL="0" indent="0" algn="r"/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intended to induce fear or emotional distress</a:t>
          </a:r>
          <a:endParaRPr lang="en-MY" sz="9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453751</xdr:colOff>
      <xdr:row>5</xdr:row>
      <xdr:rowOff>37039</xdr:rowOff>
    </xdr:from>
    <xdr:to>
      <xdr:col>5</xdr:col>
      <xdr:colOff>103716</xdr:colOff>
      <xdr:row>7</xdr:row>
      <xdr:rowOff>127002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68D4E469-3140-4709-A519-BCFD08141B19}"/>
            </a:ext>
          </a:extLst>
        </xdr:cNvPr>
        <xdr:cNvSpPr/>
      </xdr:nvSpPr>
      <xdr:spPr>
        <a:xfrm>
          <a:off x="3946251" y="777872"/>
          <a:ext cx="3078965" cy="386297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02081: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Gangguan/ </a:t>
          </a:r>
          <a:r>
            <a:rPr lang="en-MY" sz="800" b="0" i="1">
              <a:latin typeface="Century Gothic" panose="020B0502020202020204" pitchFamily="34" charset="0"/>
            </a:rPr>
            <a:t>Harassment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8</xdr:row>
      <xdr:rowOff>55030</xdr:rowOff>
    </xdr:from>
    <xdr:to>
      <xdr:col>10</xdr:col>
      <xdr:colOff>10583</xdr:colOff>
      <xdr:row>11</xdr:row>
      <xdr:rowOff>23280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ED725878-E29A-4C24-924F-1BC8576001D6}"/>
            </a:ext>
          </a:extLst>
        </xdr:cNvPr>
        <xdr:cNvSpPr/>
      </xdr:nvSpPr>
      <xdr:spPr>
        <a:xfrm>
          <a:off x="4029075" y="1274230"/>
          <a:ext cx="3115733" cy="42545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020812: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Gangguan lain/ </a:t>
          </a:r>
          <a:r>
            <a:rPr lang="en-MY" sz="800" b="0" i="1">
              <a:latin typeface="Century Gothic" panose="020B0502020202020204" pitchFamily="34" charset="0"/>
            </a:rPr>
            <a:t>Other harassment</a:t>
          </a:r>
        </a:p>
      </xdr:txBody>
    </xdr:sp>
    <xdr:clientData/>
  </xdr:twoCellAnchor>
  <xdr:twoCellAnchor>
    <xdr:from>
      <xdr:col>6</xdr:col>
      <xdr:colOff>314325</xdr:colOff>
      <xdr:row>5</xdr:row>
      <xdr:rowOff>4230</xdr:rowOff>
    </xdr:from>
    <xdr:to>
      <xdr:col>9</xdr:col>
      <xdr:colOff>142874</xdr:colOff>
      <xdr:row>8</xdr:row>
      <xdr:rowOff>7410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FBC357BB-1952-4C48-A9A8-2E46D10E3CF4}"/>
            </a:ext>
          </a:extLst>
        </xdr:cNvPr>
        <xdr:cNvSpPr/>
      </xdr:nvSpPr>
      <xdr:spPr>
        <a:xfrm>
          <a:off x="4048125" y="766230"/>
          <a:ext cx="3086099" cy="46038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02081: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Gangguan/ </a:t>
          </a:r>
          <a:r>
            <a:rPr lang="en-MY" sz="800" b="0" i="1">
              <a:latin typeface="Century Gothic" panose="020B0502020202020204" pitchFamily="34" charset="0"/>
            </a:rPr>
            <a:t>Harassment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6</xdr:col>
      <xdr:colOff>314325</xdr:colOff>
      <xdr:row>0</xdr:row>
      <xdr:rowOff>38100</xdr:rowOff>
    </xdr:from>
    <xdr:to>
      <xdr:col>10</xdr:col>
      <xdr:colOff>2120</xdr:colOff>
      <xdr:row>4</xdr:row>
      <xdr:rowOff>119594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B4CC7FE6-4A65-44E3-A8B4-A1BE5A37893E}"/>
            </a:ext>
          </a:extLst>
        </xdr:cNvPr>
        <xdr:cNvSpPr/>
      </xdr:nvSpPr>
      <xdr:spPr>
        <a:xfrm>
          <a:off x="4048125" y="38100"/>
          <a:ext cx="3088220" cy="691094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0208: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yang bertujuan menimbulkan ketakutan atau tekanan emosi</a:t>
          </a:r>
          <a: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</a:p>
        <a:p>
          <a:pPr marL="0" indent="0" algn="r"/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intended to induce fear or emotional distress</a:t>
          </a:r>
          <a:endParaRPr lang="en-MY" sz="9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1123950</xdr:colOff>
      <xdr:row>7</xdr:row>
      <xdr:rowOff>140755</xdr:rowOff>
    </xdr:from>
    <xdr:to>
      <xdr:col>7</xdr:col>
      <xdr:colOff>124883</xdr:colOff>
      <xdr:row>10</xdr:row>
      <xdr:rowOff>51855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866B3DB5-25D5-433E-80BF-52F798FF5684}"/>
            </a:ext>
          </a:extLst>
        </xdr:cNvPr>
        <xdr:cNvSpPr/>
      </xdr:nvSpPr>
      <xdr:spPr>
        <a:xfrm>
          <a:off x="3476625" y="1264705"/>
          <a:ext cx="3115733" cy="42545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020812: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Gangguan lain/ </a:t>
          </a:r>
          <a:r>
            <a:rPr lang="en-MY" sz="800" b="0" i="1">
              <a:latin typeface="Century Gothic" panose="020B0502020202020204" pitchFamily="34" charset="0"/>
            </a:rPr>
            <a:t>Other harassment</a:t>
          </a:r>
        </a:p>
      </xdr:txBody>
    </xdr:sp>
    <xdr:clientData/>
  </xdr:twoCellAnchor>
  <xdr:twoCellAnchor>
    <xdr:from>
      <xdr:col>4</xdr:col>
      <xdr:colOff>1143000</xdr:colOff>
      <xdr:row>4</xdr:row>
      <xdr:rowOff>147105</xdr:rowOff>
    </xdr:from>
    <xdr:to>
      <xdr:col>7</xdr:col>
      <xdr:colOff>114299</xdr:colOff>
      <xdr:row>7</xdr:row>
      <xdr:rowOff>93135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C05057F0-A212-402C-BD68-52688CFE9B67}"/>
            </a:ext>
          </a:extLst>
        </xdr:cNvPr>
        <xdr:cNvSpPr/>
      </xdr:nvSpPr>
      <xdr:spPr>
        <a:xfrm>
          <a:off x="3495675" y="756705"/>
          <a:ext cx="3086099" cy="46038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02081: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Gangguan/ </a:t>
          </a:r>
          <a:r>
            <a:rPr lang="en-MY" sz="800" b="0" i="1">
              <a:latin typeface="Century Gothic" panose="020B0502020202020204" pitchFamily="34" charset="0"/>
            </a:rPr>
            <a:t>Harassment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1143000</xdr:colOff>
      <xdr:row>0</xdr:row>
      <xdr:rowOff>28575</xdr:rowOff>
    </xdr:from>
    <xdr:to>
      <xdr:col>7</xdr:col>
      <xdr:colOff>116420</xdr:colOff>
      <xdr:row>4</xdr:row>
      <xdr:rowOff>110069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764E35A3-103A-4114-8362-5EDBF08EAAF1}"/>
            </a:ext>
          </a:extLst>
        </xdr:cNvPr>
        <xdr:cNvSpPr/>
      </xdr:nvSpPr>
      <xdr:spPr>
        <a:xfrm>
          <a:off x="3495675" y="28575"/>
          <a:ext cx="3088220" cy="691094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0208: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yang bertujuan menimbulkan ketakutan atau tekanan emosi</a:t>
          </a:r>
          <a: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</a:p>
        <a:p>
          <a:pPr marL="0" indent="0" algn="r"/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intended to induce fear or emotional distress</a:t>
          </a:r>
          <a:endParaRPr lang="en-MY" sz="9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1276350</xdr:colOff>
      <xdr:row>7</xdr:row>
      <xdr:rowOff>131230</xdr:rowOff>
    </xdr:from>
    <xdr:to>
      <xdr:col>7</xdr:col>
      <xdr:colOff>134408</xdr:colOff>
      <xdr:row>9</xdr:row>
      <xdr:rowOff>137580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399B45AE-E0E3-4B8E-8708-0DEE1619D614}"/>
            </a:ext>
          </a:extLst>
        </xdr:cNvPr>
        <xdr:cNvSpPr/>
      </xdr:nvSpPr>
      <xdr:spPr>
        <a:xfrm>
          <a:off x="3533775" y="1255180"/>
          <a:ext cx="3115733" cy="42545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020812: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Gangguan lain/ </a:t>
          </a:r>
          <a:r>
            <a:rPr lang="en-MY" sz="800" b="0" i="1">
              <a:latin typeface="Century Gothic" panose="020B0502020202020204" pitchFamily="34" charset="0"/>
            </a:rPr>
            <a:t>Other harassment</a:t>
          </a:r>
        </a:p>
      </xdr:txBody>
    </xdr:sp>
    <xdr:clientData/>
  </xdr:twoCellAnchor>
  <xdr:twoCellAnchor>
    <xdr:from>
      <xdr:col>4</xdr:col>
      <xdr:colOff>1295400</xdr:colOff>
      <xdr:row>4</xdr:row>
      <xdr:rowOff>137580</xdr:rowOff>
    </xdr:from>
    <xdr:to>
      <xdr:col>7</xdr:col>
      <xdr:colOff>123824</xdr:colOff>
      <xdr:row>7</xdr:row>
      <xdr:rowOff>83610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E57FB9E4-FA6F-4347-B2E5-26BCFB40876B}"/>
            </a:ext>
          </a:extLst>
        </xdr:cNvPr>
        <xdr:cNvSpPr/>
      </xdr:nvSpPr>
      <xdr:spPr>
        <a:xfrm>
          <a:off x="3552825" y="747180"/>
          <a:ext cx="3086099" cy="46038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02081: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Gangguan/ </a:t>
          </a:r>
          <a:r>
            <a:rPr lang="en-MY" sz="800" b="0" i="1">
              <a:latin typeface="Century Gothic" panose="020B0502020202020204" pitchFamily="34" charset="0"/>
            </a:rPr>
            <a:t>Harassment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1295400</xdr:colOff>
      <xdr:row>0</xdr:row>
      <xdr:rowOff>19050</xdr:rowOff>
    </xdr:from>
    <xdr:to>
      <xdr:col>7</xdr:col>
      <xdr:colOff>125945</xdr:colOff>
      <xdr:row>4</xdr:row>
      <xdr:rowOff>100544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902B657C-597D-4B9C-B041-E3DB8EB0D509}"/>
            </a:ext>
          </a:extLst>
        </xdr:cNvPr>
        <xdr:cNvSpPr/>
      </xdr:nvSpPr>
      <xdr:spPr>
        <a:xfrm>
          <a:off x="3552825" y="19050"/>
          <a:ext cx="3088220" cy="691094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0208: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yang bertujuan menimbulkan ketakutan atau tekanan emosi</a:t>
          </a:r>
          <a: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</a:p>
        <a:p>
          <a:pPr marL="0" indent="0" algn="r"/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intended to induce fear or emotional distress</a:t>
          </a:r>
          <a:endParaRPr lang="en-MY" sz="9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0</xdr:row>
      <xdr:rowOff>38100</xdr:rowOff>
    </xdr:from>
    <xdr:to>
      <xdr:col>11</xdr:col>
      <xdr:colOff>123829</xdr:colOff>
      <xdr:row>2</xdr:row>
      <xdr:rowOff>142875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3EC826C9-2C61-49D5-A1A3-73F172666D15}"/>
            </a:ext>
          </a:extLst>
        </xdr:cNvPr>
        <xdr:cNvSpPr/>
      </xdr:nvSpPr>
      <xdr:spPr>
        <a:xfrm>
          <a:off x="4343400" y="38100"/>
          <a:ext cx="2886079" cy="409575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terhadap kebebasan/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against liberty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341479</xdr:colOff>
      <xdr:row>5</xdr:row>
      <xdr:rowOff>4230</xdr:rowOff>
    </xdr:from>
    <xdr:to>
      <xdr:col>9</xdr:col>
      <xdr:colOff>133349</xdr:colOff>
      <xdr:row>8</xdr:row>
      <xdr:rowOff>7410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014E489F-F8D7-400D-A398-160FFBCACAC4}"/>
            </a:ext>
          </a:extLst>
        </xdr:cNvPr>
        <xdr:cNvSpPr/>
      </xdr:nvSpPr>
      <xdr:spPr>
        <a:xfrm>
          <a:off x="3865729" y="766230"/>
          <a:ext cx="3049420" cy="46038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02081: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Menghendap/ </a:t>
          </a:r>
          <a:r>
            <a:rPr lang="en-MY" sz="800" b="0" i="1">
              <a:latin typeface="Century Gothic" panose="020B0502020202020204" pitchFamily="34" charset="0"/>
            </a:rPr>
            <a:t>Stalking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6</xdr:col>
      <xdr:colOff>314325</xdr:colOff>
      <xdr:row>0</xdr:row>
      <xdr:rowOff>28575</xdr:rowOff>
    </xdr:from>
    <xdr:to>
      <xdr:col>10</xdr:col>
      <xdr:colOff>2120</xdr:colOff>
      <xdr:row>4</xdr:row>
      <xdr:rowOff>110069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459BB5DF-73D7-4855-9BBF-010A59774CB6}"/>
            </a:ext>
          </a:extLst>
        </xdr:cNvPr>
        <xdr:cNvSpPr/>
      </xdr:nvSpPr>
      <xdr:spPr>
        <a:xfrm>
          <a:off x="3838575" y="28575"/>
          <a:ext cx="3088220" cy="691094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0208: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yang bertujuan menimbulkan ketakutan atau tekanan emosi</a:t>
          </a:r>
          <a: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</a:p>
        <a:p>
          <a:pPr marL="0" indent="0" algn="r"/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intended to induce fear or emotional distress</a:t>
          </a:r>
          <a:endParaRPr lang="en-MY" sz="9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1181100</xdr:colOff>
      <xdr:row>4</xdr:row>
      <xdr:rowOff>123825</xdr:rowOff>
    </xdr:from>
    <xdr:to>
      <xdr:col>7</xdr:col>
      <xdr:colOff>115720</xdr:colOff>
      <xdr:row>7</xdr:row>
      <xdr:rowOff>69855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806B219D-30BC-4FB9-9A69-9E0DA5326410}"/>
            </a:ext>
          </a:extLst>
        </xdr:cNvPr>
        <xdr:cNvSpPr/>
      </xdr:nvSpPr>
      <xdr:spPr>
        <a:xfrm>
          <a:off x="3533775" y="733425"/>
          <a:ext cx="3049420" cy="46038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02081: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Menghendap/ </a:t>
          </a:r>
          <a:r>
            <a:rPr lang="en-MY" sz="800" b="0" i="1">
              <a:latin typeface="Century Gothic" panose="020B0502020202020204" pitchFamily="34" charset="0"/>
            </a:rPr>
            <a:t>Stalking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1152525</xdr:colOff>
      <xdr:row>0</xdr:row>
      <xdr:rowOff>0</xdr:rowOff>
    </xdr:from>
    <xdr:to>
      <xdr:col>7</xdr:col>
      <xdr:colOff>125945</xdr:colOff>
      <xdr:row>4</xdr:row>
      <xdr:rowOff>81494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2A37D51C-9BDF-433B-8320-A548C2922EC1}"/>
            </a:ext>
          </a:extLst>
        </xdr:cNvPr>
        <xdr:cNvSpPr/>
      </xdr:nvSpPr>
      <xdr:spPr>
        <a:xfrm>
          <a:off x="3505200" y="0"/>
          <a:ext cx="3088220" cy="691094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0208: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yang bertujuan menimbulkan ketakutan atau tekanan emosi</a:t>
          </a:r>
          <a: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</a:p>
        <a:p>
          <a:pPr marL="0" indent="0" algn="r"/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intended to induce fear or emotional distress</a:t>
          </a:r>
          <a:endParaRPr lang="en-MY" sz="9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1323975</xdr:colOff>
      <xdr:row>5</xdr:row>
      <xdr:rowOff>0</xdr:rowOff>
    </xdr:from>
    <xdr:to>
      <xdr:col>7</xdr:col>
      <xdr:colOff>115720</xdr:colOff>
      <xdr:row>7</xdr:row>
      <xdr:rowOff>98430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372DA6AB-E731-43AD-88C4-7D7CC65AC5DC}"/>
            </a:ext>
          </a:extLst>
        </xdr:cNvPr>
        <xdr:cNvSpPr/>
      </xdr:nvSpPr>
      <xdr:spPr>
        <a:xfrm>
          <a:off x="3581400" y="762000"/>
          <a:ext cx="3049420" cy="46038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02081: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Menghendap/ </a:t>
          </a:r>
          <a:r>
            <a:rPr lang="en-MY" sz="800" b="0" i="1">
              <a:latin typeface="Century Gothic" panose="020B0502020202020204" pitchFamily="34" charset="0"/>
            </a:rPr>
            <a:t>Stalking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1295400</xdr:colOff>
      <xdr:row>0</xdr:row>
      <xdr:rowOff>28575</xdr:rowOff>
    </xdr:from>
    <xdr:to>
      <xdr:col>7</xdr:col>
      <xdr:colOff>125945</xdr:colOff>
      <xdr:row>4</xdr:row>
      <xdr:rowOff>110069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717082E9-C977-4821-B40E-B29573F2D87D}"/>
            </a:ext>
          </a:extLst>
        </xdr:cNvPr>
        <xdr:cNvSpPr/>
      </xdr:nvSpPr>
      <xdr:spPr>
        <a:xfrm>
          <a:off x="3552825" y="28575"/>
          <a:ext cx="3088220" cy="691094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0208: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yang bertujuan menimbulkan ketakutan atau tekanan emosi</a:t>
          </a:r>
          <a: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</a:p>
        <a:p>
          <a:pPr marL="0" indent="0" algn="r"/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intended to induce fear or emotional distress</a:t>
          </a:r>
          <a:endParaRPr lang="en-MY" sz="9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1028700</xdr:colOff>
      <xdr:row>0</xdr:row>
      <xdr:rowOff>28575</xdr:rowOff>
    </xdr:from>
    <xdr:to>
      <xdr:col>9</xdr:col>
      <xdr:colOff>114302</xdr:colOff>
      <xdr:row>2</xdr:row>
      <xdr:rowOff>142875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22DC47BB-38CE-4ACD-B1A8-C7E07766804C}"/>
            </a:ext>
          </a:extLst>
        </xdr:cNvPr>
        <xdr:cNvSpPr/>
      </xdr:nvSpPr>
      <xdr:spPr>
        <a:xfrm>
          <a:off x="4610100" y="28575"/>
          <a:ext cx="2943227" cy="41910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terhadap kebebasan/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against liberty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1019174</xdr:colOff>
      <xdr:row>3</xdr:row>
      <xdr:rowOff>28576</xdr:rowOff>
    </xdr:from>
    <xdr:to>
      <xdr:col>9</xdr:col>
      <xdr:colOff>104774</xdr:colOff>
      <xdr:row>5</xdr:row>
      <xdr:rowOff>38100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4B6EEB95-800D-45E7-AF7D-A52991029FD5}"/>
            </a:ext>
          </a:extLst>
        </xdr:cNvPr>
        <xdr:cNvSpPr/>
      </xdr:nvSpPr>
      <xdr:spPr>
        <a:xfrm>
          <a:off x="4600574" y="485776"/>
          <a:ext cx="2943225" cy="428624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Penculikan kanak-kanak/ </a:t>
          </a:r>
          <a:r>
            <a:rPr lang="en-MY" sz="800" b="0" i="1">
              <a:latin typeface="Century Gothic" panose="020B0502020202020204" pitchFamily="34" charset="0"/>
            </a:rPr>
            <a:t>Abduction of a minor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1057276</xdr:colOff>
      <xdr:row>0</xdr:row>
      <xdr:rowOff>28575</xdr:rowOff>
    </xdr:from>
    <xdr:to>
      <xdr:col>9</xdr:col>
      <xdr:colOff>114303</xdr:colOff>
      <xdr:row>2</xdr:row>
      <xdr:rowOff>142875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74273292-DEEB-433B-99DC-D186C967F16A}"/>
            </a:ext>
          </a:extLst>
        </xdr:cNvPr>
        <xdr:cNvSpPr/>
      </xdr:nvSpPr>
      <xdr:spPr>
        <a:xfrm>
          <a:off x="4743451" y="28575"/>
          <a:ext cx="2914652" cy="41910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terhadap kebebasan/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against liberty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1047750</xdr:colOff>
      <xdr:row>3</xdr:row>
      <xdr:rowOff>28575</xdr:rowOff>
    </xdr:from>
    <xdr:to>
      <xdr:col>9</xdr:col>
      <xdr:colOff>104775</xdr:colOff>
      <xdr:row>5</xdr:row>
      <xdr:rowOff>28574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6C6B54EB-5552-48B2-96C6-CEB6F8764E68}"/>
            </a:ext>
          </a:extLst>
        </xdr:cNvPr>
        <xdr:cNvSpPr/>
      </xdr:nvSpPr>
      <xdr:spPr>
        <a:xfrm>
          <a:off x="4733925" y="485775"/>
          <a:ext cx="2914650" cy="419099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Penculikan kanak-kanak/ </a:t>
          </a:r>
          <a:r>
            <a:rPr lang="en-MY" sz="800" b="0" i="1">
              <a:latin typeface="Century Gothic" panose="020B0502020202020204" pitchFamily="34" charset="0"/>
            </a:rPr>
            <a:t>Abduction of a minor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590549</xdr:colOff>
      <xdr:row>6</xdr:row>
      <xdr:rowOff>85726</xdr:rowOff>
    </xdr:from>
    <xdr:to>
      <xdr:col>15</xdr:col>
      <xdr:colOff>114300</xdr:colOff>
      <xdr:row>10</xdr:row>
      <xdr:rowOff>19050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2F17C7C1-F065-4947-89AC-58DFCAAC4E7C}"/>
            </a:ext>
          </a:extLst>
        </xdr:cNvPr>
        <xdr:cNvSpPr/>
      </xdr:nvSpPr>
      <xdr:spPr>
        <a:xfrm>
          <a:off x="5229224" y="1000126"/>
          <a:ext cx="2933701" cy="542924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020211: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Penculikan kanak-kanak oleh ibu bapa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Parental abduction</a:t>
          </a:r>
        </a:p>
      </xdr:txBody>
    </xdr:sp>
    <xdr:clientData/>
  </xdr:twoCellAnchor>
  <xdr:twoCellAnchor>
    <xdr:from>
      <xdr:col>9</xdr:col>
      <xdr:colOff>600075</xdr:colOff>
      <xdr:row>0</xdr:row>
      <xdr:rowOff>47625</xdr:rowOff>
    </xdr:from>
    <xdr:to>
      <xdr:col>15</xdr:col>
      <xdr:colOff>114305</xdr:colOff>
      <xdr:row>3</xdr:row>
      <xdr:rowOff>9525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9CE1D60C-F2BB-4D84-BE30-6826B2A04510}"/>
            </a:ext>
          </a:extLst>
        </xdr:cNvPr>
        <xdr:cNvSpPr/>
      </xdr:nvSpPr>
      <xdr:spPr>
        <a:xfrm>
          <a:off x="5238750" y="47625"/>
          <a:ext cx="2924180" cy="41910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terhadap kebebasan/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against liberty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590549</xdr:colOff>
      <xdr:row>3</xdr:row>
      <xdr:rowOff>47625</xdr:rowOff>
    </xdr:from>
    <xdr:to>
      <xdr:col>15</xdr:col>
      <xdr:colOff>104777</xdr:colOff>
      <xdr:row>6</xdr:row>
      <xdr:rowOff>28574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E10BA0CF-F1CA-495B-B971-F2229F8588E9}"/>
            </a:ext>
          </a:extLst>
        </xdr:cNvPr>
        <xdr:cNvSpPr/>
      </xdr:nvSpPr>
      <xdr:spPr>
        <a:xfrm>
          <a:off x="5229224" y="504825"/>
          <a:ext cx="2924178" cy="438149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Penculikan kanak-kanak/ </a:t>
          </a:r>
          <a:r>
            <a:rPr lang="en-MY" sz="800" b="0" i="1">
              <a:latin typeface="Century Gothic" panose="020B0502020202020204" pitchFamily="34" charset="0"/>
            </a:rPr>
            <a:t>Abduction of a minor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6</xdr:row>
      <xdr:rowOff>28576</xdr:rowOff>
    </xdr:from>
    <xdr:to>
      <xdr:col>15</xdr:col>
      <xdr:colOff>114300</xdr:colOff>
      <xdr:row>9</xdr:row>
      <xdr:rowOff>114300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3655F61-104B-41D1-B11B-A8E6BC030AA3}"/>
            </a:ext>
          </a:extLst>
        </xdr:cNvPr>
        <xdr:cNvSpPr/>
      </xdr:nvSpPr>
      <xdr:spPr>
        <a:xfrm>
          <a:off x="5400675" y="942976"/>
          <a:ext cx="2924175" cy="542924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020211: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Penculikan kanak-kanak oleh ibu bapa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Parental abduction</a:t>
          </a:r>
        </a:p>
      </xdr:txBody>
    </xdr:sp>
    <xdr:clientData/>
  </xdr:twoCellAnchor>
  <xdr:twoCellAnchor>
    <xdr:from>
      <xdr:col>10</xdr:col>
      <xdr:colOff>55042</xdr:colOff>
      <xdr:row>0</xdr:row>
      <xdr:rowOff>47625</xdr:rowOff>
    </xdr:from>
    <xdr:to>
      <xdr:col>15</xdr:col>
      <xdr:colOff>114305</xdr:colOff>
      <xdr:row>3</xdr:row>
      <xdr:rowOff>9525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32C1D6E7-4B6C-4D7D-9465-4226D2D43D37}"/>
            </a:ext>
          </a:extLst>
        </xdr:cNvPr>
        <xdr:cNvSpPr/>
      </xdr:nvSpPr>
      <xdr:spPr>
        <a:xfrm>
          <a:off x="5398567" y="47625"/>
          <a:ext cx="2926288" cy="41910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terhadap kebebasan/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against liberty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63306</xdr:colOff>
      <xdr:row>3</xdr:row>
      <xdr:rowOff>47625</xdr:rowOff>
    </xdr:from>
    <xdr:to>
      <xdr:col>15</xdr:col>
      <xdr:colOff>104777</xdr:colOff>
      <xdr:row>6</xdr:row>
      <xdr:rowOff>9524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F019967D-D2C4-4C43-AFA9-E7BA95468CCF}"/>
            </a:ext>
          </a:extLst>
        </xdr:cNvPr>
        <xdr:cNvSpPr/>
      </xdr:nvSpPr>
      <xdr:spPr>
        <a:xfrm>
          <a:off x="5406831" y="504825"/>
          <a:ext cx="2908496" cy="419099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Penculikan kanak-kanak/ </a:t>
          </a:r>
          <a:r>
            <a:rPr lang="en-MY" sz="800" b="0" i="1">
              <a:latin typeface="Century Gothic" panose="020B0502020202020204" pitchFamily="34" charset="0"/>
            </a:rPr>
            <a:t>Abduction of a minor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6</xdr:row>
      <xdr:rowOff>47626</xdr:rowOff>
    </xdr:from>
    <xdr:to>
      <xdr:col>15</xdr:col>
      <xdr:colOff>114300</xdr:colOff>
      <xdr:row>9</xdr:row>
      <xdr:rowOff>133350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45E5C116-E1F5-4CEB-9857-17DE8BA38A6E}"/>
            </a:ext>
          </a:extLst>
        </xdr:cNvPr>
        <xdr:cNvSpPr/>
      </xdr:nvSpPr>
      <xdr:spPr>
        <a:xfrm>
          <a:off x="5476875" y="962026"/>
          <a:ext cx="2924175" cy="542924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020212: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Penculikan kanak-kanak oleh ahli keluarga lain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Abduction by another family member</a:t>
          </a:r>
        </a:p>
      </xdr:txBody>
    </xdr:sp>
    <xdr:clientData/>
  </xdr:twoCellAnchor>
  <xdr:twoCellAnchor>
    <xdr:from>
      <xdr:col>10</xdr:col>
      <xdr:colOff>72832</xdr:colOff>
      <xdr:row>0</xdr:row>
      <xdr:rowOff>47625</xdr:rowOff>
    </xdr:from>
    <xdr:to>
      <xdr:col>15</xdr:col>
      <xdr:colOff>114305</xdr:colOff>
      <xdr:row>3</xdr:row>
      <xdr:rowOff>9525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E7CBA61C-296A-48C9-9445-2A654CFBFF42}"/>
            </a:ext>
          </a:extLst>
        </xdr:cNvPr>
        <xdr:cNvSpPr/>
      </xdr:nvSpPr>
      <xdr:spPr>
        <a:xfrm>
          <a:off x="5492557" y="47625"/>
          <a:ext cx="2908498" cy="41910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terhadap kebebasan/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against liberty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63306</xdr:colOff>
      <xdr:row>3</xdr:row>
      <xdr:rowOff>38100</xdr:rowOff>
    </xdr:from>
    <xdr:to>
      <xdr:col>15</xdr:col>
      <xdr:colOff>104777</xdr:colOff>
      <xdr:row>6</xdr:row>
      <xdr:rowOff>19049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F8E2FB4E-0BAC-4865-B499-F7051AFF7428}"/>
            </a:ext>
          </a:extLst>
        </xdr:cNvPr>
        <xdr:cNvSpPr/>
      </xdr:nvSpPr>
      <xdr:spPr>
        <a:xfrm>
          <a:off x="5483031" y="495300"/>
          <a:ext cx="2908496" cy="438149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Penculikan kanak-kanak/ </a:t>
          </a:r>
          <a:r>
            <a:rPr lang="en-MY" sz="800" b="0" i="1">
              <a:latin typeface="Century Gothic" panose="020B0502020202020204" pitchFamily="34" charset="0"/>
            </a:rPr>
            <a:t>Abduction of a minor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568726</xdr:colOff>
      <xdr:row>0</xdr:row>
      <xdr:rowOff>47625</xdr:rowOff>
    </xdr:from>
    <xdr:to>
      <xdr:col>15</xdr:col>
      <xdr:colOff>114304</xdr:colOff>
      <xdr:row>3</xdr:row>
      <xdr:rowOff>9525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6FF7078D-BB46-4C85-A44E-D380AF3C2C9F}"/>
            </a:ext>
          </a:extLst>
        </xdr:cNvPr>
        <xdr:cNvSpPr/>
      </xdr:nvSpPr>
      <xdr:spPr>
        <a:xfrm>
          <a:off x="5264551" y="47625"/>
          <a:ext cx="2946003" cy="419100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0202: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terhadap kebebasan/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against liberty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559200</xdr:colOff>
      <xdr:row>3</xdr:row>
      <xdr:rowOff>47625</xdr:rowOff>
    </xdr:from>
    <xdr:to>
      <xdr:col>15</xdr:col>
      <xdr:colOff>104776</xdr:colOff>
      <xdr:row>5</xdr:row>
      <xdr:rowOff>142874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DBFBEB20-5E9A-46C1-A1B7-CCF50483D9A2}"/>
            </a:ext>
          </a:extLst>
        </xdr:cNvPr>
        <xdr:cNvSpPr/>
      </xdr:nvSpPr>
      <xdr:spPr>
        <a:xfrm>
          <a:off x="5255025" y="504825"/>
          <a:ext cx="2946001" cy="400049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Penculikan kanak-kanak/ </a:t>
          </a:r>
          <a:r>
            <a:rPr lang="en-MY" sz="800" b="0" i="1">
              <a:latin typeface="Century Gothic" panose="020B0502020202020204" pitchFamily="34" charset="0"/>
            </a:rPr>
            <a:t>Abduction of a minor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9</xdr:col>
      <xdr:colOff>552450</xdr:colOff>
      <xdr:row>6</xdr:row>
      <xdr:rowOff>28575</xdr:rowOff>
    </xdr:from>
    <xdr:to>
      <xdr:col>15</xdr:col>
      <xdr:colOff>114301</xdr:colOff>
      <xdr:row>9</xdr:row>
      <xdr:rowOff>114299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974EE28C-A127-4EA7-84FF-B3B5DF8C9E34}"/>
            </a:ext>
          </a:extLst>
        </xdr:cNvPr>
        <xdr:cNvSpPr/>
      </xdr:nvSpPr>
      <xdr:spPr>
        <a:xfrm>
          <a:off x="5248275" y="942975"/>
          <a:ext cx="2962276" cy="542924"/>
        </a:xfrm>
        <a:prstGeom prst="roundRect">
          <a:avLst/>
        </a:prstGeom>
        <a:solidFill>
          <a:srgbClr val="5985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020212: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Penculikan kanak-kanak oleh ahli keluarga lain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Abduction by another family member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B6458-54F6-47A4-AF00-F51B5AC29206}">
  <dimension ref="A1:J81"/>
  <sheetViews>
    <sheetView showGridLines="0" tabSelected="1" view="pageBreakPreview" topLeftCell="A52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1.5703125" style="2" customWidth="1"/>
    <col min="3" max="3" width="19.140625" style="2" customWidth="1"/>
    <col min="4" max="4" width="23.5703125" style="3" customWidth="1"/>
    <col min="5" max="5" width="41" style="3" customWidth="1"/>
    <col min="6" max="6" width="2.140625" style="1" customWidth="1"/>
    <col min="7" max="16384" width="9.140625" style="1"/>
  </cols>
  <sheetData>
    <row r="1" spans="1:9" ht="12" customHeight="1" x14ac:dyDescent="0.25">
      <c r="F1" s="58"/>
    </row>
    <row r="2" spans="1:9" ht="12" customHeight="1" x14ac:dyDescent="0.25">
      <c r="F2" s="58"/>
      <c r="G2" s="82"/>
      <c r="H2" s="82"/>
      <c r="I2" s="82"/>
    </row>
    <row r="3" spans="1:9" ht="12" customHeight="1" x14ac:dyDescent="0.25"/>
    <row r="4" spans="1:9" ht="12" customHeight="1" x14ac:dyDescent="0.25"/>
    <row r="5" spans="1:9" ht="12" customHeight="1" x14ac:dyDescent="0.25"/>
    <row r="6" spans="1:9" ht="12" customHeight="1" x14ac:dyDescent="0.25"/>
    <row r="7" spans="1:9" ht="12" customHeight="1" x14ac:dyDescent="0.25"/>
    <row r="8" spans="1:9" ht="12" customHeight="1" x14ac:dyDescent="0.25"/>
    <row r="9" spans="1:9" ht="12" customHeight="1" x14ac:dyDescent="0.25"/>
    <row r="10" spans="1:9" s="7" customFormat="1" ht="15" customHeight="1" x14ac:dyDescent="0.25">
      <c r="B10" s="8" t="s">
        <v>139</v>
      </c>
      <c r="C10" s="9" t="s">
        <v>256</v>
      </c>
      <c r="D10" s="10"/>
      <c r="E10" s="10"/>
      <c r="F10" s="9"/>
    </row>
    <row r="11" spans="1:9" s="11" customFormat="1" ht="16.5" customHeight="1" x14ac:dyDescent="0.25">
      <c r="B11" s="12" t="s">
        <v>140</v>
      </c>
      <c r="C11" s="120" t="s">
        <v>258</v>
      </c>
      <c r="D11" s="121"/>
      <c r="E11" s="121"/>
    </row>
    <row r="12" spans="1:9" ht="8.1" customHeight="1" thickBot="1" x14ac:dyDescent="0.3"/>
    <row r="13" spans="1:9" ht="4.5" customHeight="1" thickTop="1" x14ac:dyDescent="0.25">
      <c r="A13" s="67"/>
      <c r="B13" s="68"/>
      <c r="C13" s="99"/>
      <c r="D13" s="69"/>
      <c r="E13" s="69"/>
      <c r="F13" s="67"/>
    </row>
    <row r="14" spans="1:9" ht="15" customHeight="1" x14ac:dyDescent="0.25">
      <c r="A14" s="50"/>
      <c r="B14" s="46" t="s">
        <v>0</v>
      </c>
      <c r="C14" s="47"/>
      <c r="D14" s="112" t="s">
        <v>1</v>
      </c>
      <c r="E14" s="118" t="s">
        <v>118</v>
      </c>
      <c r="F14" s="50"/>
    </row>
    <row r="15" spans="1:9" ht="15" customHeight="1" x14ac:dyDescent="0.25">
      <c r="A15" s="50"/>
      <c r="B15" s="51" t="s">
        <v>2</v>
      </c>
      <c r="C15" s="47"/>
      <c r="D15" s="52" t="s">
        <v>3</v>
      </c>
      <c r="E15" s="119" t="s">
        <v>257</v>
      </c>
      <c r="F15" s="50"/>
    </row>
    <row r="16" spans="1:9" s="13" customFormat="1" ht="8.1" customHeight="1" x14ac:dyDescent="0.25">
      <c r="A16" s="74"/>
      <c r="B16" s="75"/>
      <c r="C16" s="74"/>
      <c r="D16" s="76"/>
      <c r="E16" s="76"/>
      <c r="F16" s="74"/>
    </row>
    <row r="17" spans="1:9" ht="8.1" customHeight="1" x14ac:dyDescent="0.25">
      <c r="A17" s="13"/>
      <c r="B17" s="14"/>
      <c r="C17" s="14"/>
      <c r="D17" s="15"/>
      <c r="E17" s="15"/>
      <c r="F17" s="13"/>
      <c r="G17" s="17"/>
      <c r="H17" s="17"/>
      <c r="I17" s="17"/>
    </row>
    <row r="18" spans="1:9" ht="15" customHeight="1" x14ac:dyDescent="0.25">
      <c r="A18" s="13"/>
      <c r="B18" s="14" t="s">
        <v>4</v>
      </c>
      <c r="C18" s="18"/>
      <c r="D18" s="19">
        <v>2022</v>
      </c>
      <c r="E18" s="113">
        <f>SUM(E22,E26,E30,E34,E38,E42,E46,E50,E54,E58,E62,E66,E70,E74)</f>
        <v>6540</v>
      </c>
      <c r="F18" s="13"/>
    </row>
    <row r="19" spans="1:9" ht="15" customHeight="1" x14ac:dyDescent="0.25">
      <c r="B19" s="21"/>
      <c r="C19" s="21"/>
      <c r="D19" s="19">
        <v>2023</v>
      </c>
      <c r="E19" s="113">
        <f t="shared" ref="E19:E20" si="0">SUM(E23,E27,E31,E35,E39,E43,E47,E51,E55,E59,E63,E67,E71,E75)</f>
        <v>5506</v>
      </c>
    </row>
    <row r="20" spans="1:9" ht="15" customHeight="1" x14ac:dyDescent="0.25">
      <c r="B20" s="21"/>
      <c r="C20" s="21"/>
      <c r="D20" s="19">
        <v>2024</v>
      </c>
      <c r="E20" s="113">
        <f t="shared" si="0"/>
        <v>7116</v>
      </c>
      <c r="G20" s="22"/>
    </row>
    <row r="21" spans="1:9" ht="8.1" customHeight="1" x14ac:dyDescent="0.25">
      <c r="D21" s="19"/>
      <c r="E21" s="114"/>
      <c r="G21" s="22"/>
    </row>
    <row r="22" spans="1:9" ht="15" customHeight="1" x14ac:dyDescent="0.25">
      <c r="B22" s="2" t="s">
        <v>5</v>
      </c>
      <c r="D22" s="3">
        <v>2022</v>
      </c>
      <c r="E22" s="115">
        <v>397</v>
      </c>
      <c r="G22" s="22"/>
    </row>
    <row r="23" spans="1:9" ht="15" customHeight="1" x14ac:dyDescent="0.25">
      <c r="D23" s="3">
        <v>2023</v>
      </c>
      <c r="E23" s="115">
        <v>347</v>
      </c>
      <c r="G23" s="22"/>
    </row>
    <row r="24" spans="1:9" ht="15" customHeight="1" x14ac:dyDescent="0.25">
      <c r="D24" s="3">
        <v>2024</v>
      </c>
      <c r="E24" s="115">
        <v>683</v>
      </c>
      <c r="G24" s="22"/>
    </row>
    <row r="25" spans="1:9" ht="8.1" customHeight="1" x14ac:dyDescent="0.25">
      <c r="D25" s="26"/>
      <c r="E25" s="116"/>
      <c r="G25" s="22"/>
    </row>
    <row r="26" spans="1:9" ht="15" customHeight="1" x14ac:dyDescent="0.25">
      <c r="B26" s="2" t="s">
        <v>6</v>
      </c>
      <c r="D26" s="3">
        <v>2022</v>
      </c>
      <c r="E26" s="115">
        <v>874</v>
      </c>
      <c r="G26" s="22"/>
    </row>
    <row r="27" spans="1:9" ht="15" customHeight="1" x14ac:dyDescent="0.25">
      <c r="D27" s="3">
        <v>2023</v>
      </c>
      <c r="E27" s="115">
        <v>603</v>
      </c>
      <c r="G27" s="22"/>
    </row>
    <row r="28" spans="1:9" ht="15" customHeight="1" x14ac:dyDescent="0.25">
      <c r="D28" s="3">
        <v>2024</v>
      </c>
      <c r="E28" s="117">
        <v>584</v>
      </c>
      <c r="G28" s="22"/>
    </row>
    <row r="29" spans="1:9" ht="8.1" customHeight="1" x14ac:dyDescent="0.25">
      <c r="D29" s="26"/>
      <c r="E29" s="116"/>
      <c r="G29" s="22"/>
    </row>
    <row r="30" spans="1:9" ht="15" customHeight="1" x14ac:dyDescent="0.25">
      <c r="B30" s="2" t="s">
        <v>7</v>
      </c>
      <c r="D30" s="3">
        <v>2022</v>
      </c>
      <c r="E30" s="115">
        <v>489</v>
      </c>
      <c r="G30" s="22"/>
    </row>
    <row r="31" spans="1:9" ht="15" customHeight="1" x14ac:dyDescent="0.25">
      <c r="D31" s="3">
        <v>2023</v>
      </c>
      <c r="E31" s="117">
        <v>414</v>
      </c>
      <c r="G31" s="22"/>
    </row>
    <row r="32" spans="1:9" ht="15" customHeight="1" x14ac:dyDescent="0.25">
      <c r="D32" s="3">
        <v>2024</v>
      </c>
      <c r="E32" s="117">
        <v>493</v>
      </c>
      <c r="G32" s="22"/>
    </row>
    <row r="33" spans="1:7" ht="8.1" customHeight="1" x14ac:dyDescent="0.25">
      <c r="D33" s="26"/>
      <c r="E33" s="116"/>
      <c r="G33" s="22"/>
    </row>
    <row r="34" spans="1:7" ht="15" customHeight="1" x14ac:dyDescent="0.25">
      <c r="B34" s="2" t="s">
        <v>8</v>
      </c>
      <c r="D34" s="3">
        <v>2022</v>
      </c>
      <c r="E34" s="117">
        <v>272</v>
      </c>
      <c r="G34" s="22"/>
    </row>
    <row r="35" spans="1:7" ht="15" customHeight="1" x14ac:dyDescent="0.25">
      <c r="D35" s="3">
        <v>2023</v>
      </c>
      <c r="E35" s="117">
        <v>234</v>
      </c>
      <c r="G35" s="22"/>
    </row>
    <row r="36" spans="1:7" s="2" customFormat="1" ht="15" customHeight="1" x14ac:dyDescent="0.25">
      <c r="A36" s="1"/>
      <c r="D36" s="3">
        <v>2024</v>
      </c>
      <c r="E36" s="115">
        <v>250</v>
      </c>
      <c r="F36" s="1"/>
      <c r="G36" s="22"/>
    </row>
    <row r="37" spans="1:7" ht="8.1" customHeight="1" x14ac:dyDescent="0.25">
      <c r="D37" s="26"/>
      <c r="E37" s="116"/>
      <c r="G37" s="22"/>
    </row>
    <row r="38" spans="1:7" ht="15" customHeight="1" x14ac:dyDescent="0.25">
      <c r="A38" s="2"/>
      <c r="B38" s="2" t="s">
        <v>9</v>
      </c>
      <c r="D38" s="3">
        <v>2022</v>
      </c>
      <c r="E38" s="115">
        <v>308</v>
      </c>
      <c r="G38" s="22"/>
    </row>
    <row r="39" spans="1:7" ht="15" customHeight="1" x14ac:dyDescent="0.25">
      <c r="D39" s="3">
        <v>2023</v>
      </c>
      <c r="E39" s="115">
        <v>250</v>
      </c>
      <c r="G39" s="22"/>
    </row>
    <row r="40" spans="1:7" ht="15" customHeight="1" x14ac:dyDescent="0.25">
      <c r="D40" s="3">
        <v>2024</v>
      </c>
      <c r="E40" s="117">
        <v>307</v>
      </c>
      <c r="G40" s="22"/>
    </row>
    <row r="41" spans="1:7" ht="8.1" customHeight="1" x14ac:dyDescent="0.25">
      <c r="D41" s="26"/>
      <c r="E41" s="116"/>
      <c r="G41" s="22"/>
    </row>
    <row r="42" spans="1:7" ht="15" customHeight="1" x14ac:dyDescent="0.25">
      <c r="B42" s="2" t="s">
        <v>10</v>
      </c>
      <c r="D42" s="3">
        <v>2022</v>
      </c>
      <c r="E42" s="115">
        <v>278</v>
      </c>
      <c r="G42" s="22"/>
    </row>
    <row r="43" spans="1:7" ht="15" customHeight="1" x14ac:dyDescent="0.25">
      <c r="D43" s="3">
        <v>2023</v>
      </c>
      <c r="E43" s="117">
        <v>208</v>
      </c>
      <c r="G43" s="22"/>
    </row>
    <row r="44" spans="1:7" ht="15" customHeight="1" x14ac:dyDescent="0.25">
      <c r="D44" s="3">
        <v>2024</v>
      </c>
      <c r="E44" s="117">
        <v>264</v>
      </c>
      <c r="G44" s="22"/>
    </row>
    <row r="45" spans="1:7" ht="8.1" customHeight="1" x14ac:dyDescent="0.25">
      <c r="D45" s="26"/>
      <c r="E45" s="116"/>
      <c r="G45" s="22"/>
    </row>
    <row r="46" spans="1:7" ht="15" customHeight="1" x14ac:dyDescent="0.25">
      <c r="B46" s="2" t="s">
        <v>11</v>
      </c>
      <c r="D46" s="3">
        <v>2022</v>
      </c>
      <c r="E46" s="115">
        <v>493</v>
      </c>
      <c r="G46" s="22"/>
    </row>
    <row r="47" spans="1:7" ht="15" customHeight="1" x14ac:dyDescent="0.25">
      <c r="D47" s="3">
        <v>2023</v>
      </c>
      <c r="E47" s="117">
        <v>439</v>
      </c>
      <c r="G47" s="22"/>
    </row>
    <row r="48" spans="1:7" ht="15" customHeight="1" x14ac:dyDescent="0.25">
      <c r="D48" s="3">
        <v>2024</v>
      </c>
      <c r="E48" s="117">
        <v>842</v>
      </c>
      <c r="G48" s="22"/>
    </row>
    <row r="49" spans="2:10" ht="8.1" customHeight="1" x14ac:dyDescent="0.25">
      <c r="D49" s="26"/>
      <c r="E49" s="116"/>
      <c r="G49" s="22"/>
    </row>
    <row r="50" spans="2:10" ht="15" customHeight="1" x14ac:dyDescent="0.25">
      <c r="B50" s="2" t="s">
        <v>12</v>
      </c>
      <c r="D50" s="3">
        <v>2022</v>
      </c>
      <c r="E50" s="117">
        <v>85</v>
      </c>
      <c r="G50" s="22"/>
    </row>
    <row r="51" spans="2:10" ht="15" customHeight="1" x14ac:dyDescent="0.25">
      <c r="D51" s="3">
        <v>2023</v>
      </c>
      <c r="E51" s="117">
        <v>51</v>
      </c>
      <c r="G51" s="22"/>
    </row>
    <row r="52" spans="2:10" ht="15" customHeight="1" x14ac:dyDescent="0.25">
      <c r="D52" s="3">
        <v>2024</v>
      </c>
      <c r="E52" s="117">
        <v>53</v>
      </c>
      <c r="G52" s="22"/>
    </row>
    <row r="53" spans="2:10" ht="8.1" customHeight="1" x14ac:dyDescent="0.25">
      <c r="D53" s="26"/>
      <c r="E53" s="116"/>
      <c r="G53" s="22"/>
    </row>
    <row r="54" spans="2:10" ht="15" customHeight="1" x14ac:dyDescent="0.25">
      <c r="B54" s="2" t="s">
        <v>13</v>
      </c>
      <c r="D54" s="3">
        <v>2022</v>
      </c>
      <c r="E54" s="115">
        <v>473</v>
      </c>
      <c r="G54" s="22"/>
    </row>
    <row r="55" spans="2:10" ht="15" customHeight="1" x14ac:dyDescent="0.25">
      <c r="D55" s="3">
        <v>2023</v>
      </c>
      <c r="E55" s="115">
        <v>414</v>
      </c>
      <c r="G55" s="22"/>
    </row>
    <row r="56" spans="2:10" ht="15" customHeight="1" x14ac:dyDescent="0.25">
      <c r="D56" s="3">
        <v>2024</v>
      </c>
      <c r="E56" s="117">
        <v>487</v>
      </c>
      <c r="G56" s="22"/>
    </row>
    <row r="57" spans="2:10" ht="8.1" customHeight="1" x14ac:dyDescent="0.25">
      <c r="D57" s="26"/>
      <c r="E57" s="117"/>
      <c r="G57" s="22"/>
    </row>
    <row r="58" spans="2:10" ht="15" customHeight="1" x14ac:dyDescent="0.25">
      <c r="B58" s="2" t="s">
        <v>14</v>
      </c>
      <c r="D58" s="3">
        <v>2022</v>
      </c>
      <c r="E58" s="115">
        <v>385</v>
      </c>
      <c r="G58" s="22"/>
      <c r="H58" s="24"/>
      <c r="I58" s="25"/>
      <c r="J58" s="27"/>
    </row>
    <row r="59" spans="2:10" ht="15" customHeight="1" x14ac:dyDescent="0.25">
      <c r="D59" s="3">
        <v>2023</v>
      </c>
      <c r="E59" s="117">
        <v>434</v>
      </c>
      <c r="G59" s="22"/>
      <c r="H59" s="24"/>
      <c r="I59" s="25"/>
      <c r="J59" s="25"/>
    </row>
    <row r="60" spans="2:10" ht="15" customHeight="1" x14ac:dyDescent="0.25">
      <c r="D60" s="3">
        <v>2024</v>
      </c>
      <c r="E60" s="117">
        <v>551</v>
      </c>
      <c r="G60" s="22"/>
    </row>
    <row r="61" spans="2:10" ht="8.1" customHeight="1" x14ac:dyDescent="0.25">
      <c r="D61" s="26"/>
      <c r="E61" s="116"/>
      <c r="G61" s="22"/>
    </row>
    <row r="62" spans="2:10" ht="15" customHeight="1" x14ac:dyDescent="0.25">
      <c r="B62" s="2" t="s">
        <v>15</v>
      </c>
      <c r="D62" s="3">
        <v>2022</v>
      </c>
      <c r="E62" s="117">
        <v>624</v>
      </c>
      <c r="G62" s="22"/>
    </row>
    <row r="63" spans="2:10" ht="15" customHeight="1" x14ac:dyDescent="0.25">
      <c r="D63" s="3">
        <v>2023</v>
      </c>
      <c r="E63" s="117">
        <v>473</v>
      </c>
      <c r="G63" s="22"/>
    </row>
    <row r="64" spans="2:10" ht="15" customHeight="1" x14ac:dyDescent="0.25">
      <c r="D64" s="3">
        <v>2024</v>
      </c>
      <c r="E64" s="115">
        <v>560</v>
      </c>
      <c r="G64" s="22"/>
    </row>
    <row r="65" spans="1:7" ht="8.1" customHeight="1" x14ac:dyDescent="0.25">
      <c r="D65" s="26"/>
      <c r="E65" s="116"/>
      <c r="G65" s="22"/>
    </row>
    <row r="66" spans="1:7" ht="15" customHeight="1" x14ac:dyDescent="0.25">
      <c r="B66" s="2" t="s">
        <v>16</v>
      </c>
      <c r="D66" s="3">
        <v>2022</v>
      </c>
      <c r="E66" s="115">
        <v>1284</v>
      </c>
      <c r="G66" s="22"/>
    </row>
    <row r="67" spans="1:7" ht="15" customHeight="1" x14ac:dyDescent="0.25">
      <c r="D67" s="3">
        <v>2023</v>
      </c>
      <c r="E67" s="115">
        <v>1164</v>
      </c>
      <c r="G67" s="22"/>
    </row>
    <row r="68" spans="1:7" ht="15" customHeight="1" x14ac:dyDescent="0.25">
      <c r="D68" s="3">
        <v>2024</v>
      </c>
      <c r="E68" s="115">
        <v>1317</v>
      </c>
      <c r="G68" s="22"/>
    </row>
    <row r="69" spans="1:7" ht="8.1" customHeight="1" x14ac:dyDescent="0.25">
      <c r="D69" s="26"/>
      <c r="E69" s="116"/>
      <c r="G69" s="22"/>
    </row>
    <row r="70" spans="1:7" ht="15" customHeight="1" x14ac:dyDescent="0.25">
      <c r="B70" s="2" t="s">
        <v>17</v>
      </c>
      <c r="D70" s="3">
        <v>2022</v>
      </c>
      <c r="E70" s="117">
        <v>296</v>
      </c>
      <c r="G70" s="22"/>
    </row>
    <row r="71" spans="1:7" ht="15" customHeight="1" x14ac:dyDescent="0.25">
      <c r="D71" s="3">
        <v>2023</v>
      </c>
      <c r="E71" s="117">
        <v>274</v>
      </c>
      <c r="G71" s="22"/>
    </row>
    <row r="72" spans="1:7" ht="15" customHeight="1" x14ac:dyDescent="0.25">
      <c r="D72" s="3">
        <v>2024</v>
      </c>
      <c r="E72" s="115">
        <v>379</v>
      </c>
      <c r="G72" s="22"/>
    </row>
    <row r="73" spans="1:7" ht="8.1" customHeight="1" x14ac:dyDescent="0.25">
      <c r="D73" s="26"/>
      <c r="E73" s="116"/>
      <c r="G73" s="22"/>
    </row>
    <row r="74" spans="1:7" ht="15" customHeight="1" x14ac:dyDescent="0.25">
      <c r="B74" s="2" t="s">
        <v>109</v>
      </c>
      <c r="D74" s="3">
        <v>2022</v>
      </c>
      <c r="E74" s="115">
        <v>282</v>
      </c>
      <c r="G74" s="22"/>
    </row>
    <row r="75" spans="1:7" ht="15" customHeight="1" x14ac:dyDescent="0.25">
      <c r="D75" s="3">
        <v>2023</v>
      </c>
      <c r="E75" s="115">
        <v>201</v>
      </c>
    </row>
    <row r="76" spans="1:7" ht="15" customHeight="1" x14ac:dyDescent="0.25">
      <c r="A76" s="13"/>
      <c r="B76" s="28"/>
      <c r="C76" s="28"/>
      <c r="D76" s="3">
        <v>2024</v>
      </c>
      <c r="E76" s="115">
        <v>346</v>
      </c>
      <c r="F76" s="13"/>
    </row>
    <row r="77" spans="1:7" ht="8.1" customHeight="1" thickBot="1" x14ac:dyDescent="0.3">
      <c r="A77" s="29"/>
      <c r="B77" s="30"/>
      <c r="C77" s="30"/>
      <c r="D77" s="31"/>
      <c r="E77" s="31"/>
      <c r="F77" s="29"/>
    </row>
    <row r="78" spans="1:7" s="38" customFormat="1" x14ac:dyDescent="0.25">
      <c r="A78" s="33"/>
      <c r="B78" s="34"/>
      <c r="C78" s="34"/>
      <c r="D78" s="35"/>
      <c r="E78" s="35"/>
      <c r="F78" s="37" t="s">
        <v>33</v>
      </c>
    </row>
    <row r="79" spans="1:7" s="33" customFormat="1" x14ac:dyDescent="0.25">
      <c r="A79" s="34" t="s">
        <v>104</v>
      </c>
      <c r="B79" s="34"/>
      <c r="C79" s="34"/>
      <c r="D79" s="35"/>
      <c r="E79" s="35"/>
      <c r="F79" s="40" t="s">
        <v>34</v>
      </c>
    </row>
    <row r="80" spans="1:7" x14ac:dyDescent="0.25">
      <c r="A80" s="34" t="s">
        <v>105</v>
      </c>
    </row>
    <row r="81" spans="1:1" x14ac:dyDescent="0.25">
      <c r="A81" s="34" t="s">
        <v>106</v>
      </c>
    </row>
  </sheetData>
  <mergeCells count="1">
    <mergeCell ref="C11:E11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6" fitToWidth="0" orientation="portrait" r:id="rId1"/>
  <headerFooter>
    <oddHeader xml:space="preserve">&amp;R&amp;"-,Bold"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25160-DCBD-459E-A62C-9CAAAD32E6B3}">
  <dimension ref="A1:T85"/>
  <sheetViews>
    <sheetView showGridLines="0" tabSelected="1" view="pageBreakPreview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2.85546875" style="2" customWidth="1"/>
    <col min="3" max="3" width="7.85546875" style="2" customWidth="1"/>
    <col min="4" max="4" width="8.5703125" style="3" customWidth="1"/>
    <col min="5" max="6" width="9.28515625" style="3" customWidth="1"/>
    <col min="7" max="7" width="11.5703125" style="3" customWidth="1"/>
    <col min="8" max="8" width="1.28515625" style="3" customWidth="1"/>
    <col min="9" max="10" width="9.28515625" style="3" customWidth="1"/>
    <col min="11" max="11" width="11.5703125" style="3" customWidth="1"/>
    <col min="12" max="12" width="1.28515625" style="3" customWidth="1"/>
    <col min="13" max="14" width="9.28515625" style="3" customWidth="1"/>
    <col min="15" max="15" width="11.5703125" style="4" customWidth="1"/>
    <col min="16" max="16" width="2.140625" style="1" customWidth="1"/>
    <col min="17" max="16384" width="9.140625" style="1"/>
  </cols>
  <sheetData>
    <row r="1" spans="1:19" ht="12" customHeight="1" x14ac:dyDescent="0.25">
      <c r="P1" s="58"/>
    </row>
    <row r="2" spans="1:19" ht="12" customHeight="1" x14ac:dyDescent="0.25">
      <c r="P2" s="58"/>
      <c r="Q2" s="5"/>
      <c r="R2" s="5"/>
      <c r="S2" s="5"/>
    </row>
    <row r="3" spans="1:19" ht="12" customHeight="1" x14ac:dyDescent="0.25"/>
    <row r="4" spans="1:19" ht="12" customHeight="1" x14ac:dyDescent="0.25">
      <c r="O4" s="1"/>
    </row>
    <row r="5" spans="1:19" ht="12" customHeight="1" x14ac:dyDescent="0.25">
      <c r="O5" s="1"/>
    </row>
    <row r="6" spans="1:19" ht="12" customHeight="1" x14ac:dyDescent="0.25">
      <c r="O6" s="1"/>
    </row>
    <row r="7" spans="1:19" ht="12" customHeight="1" x14ac:dyDescent="0.25">
      <c r="O7" s="1"/>
    </row>
    <row r="8" spans="1:19" ht="12" customHeight="1" x14ac:dyDescent="0.25">
      <c r="C8" s="100"/>
      <c r="O8" s="1"/>
    </row>
    <row r="9" spans="1:19" ht="12" customHeight="1" x14ac:dyDescent="0.25"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9" ht="12" customHeight="1" x14ac:dyDescent="0.25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9" ht="12" customHeight="1" x14ac:dyDescent="0.25"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9" s="7" customFormat="1" ht="15" customHeight="1" x14ac:dyDescent="0.25">
      <c r="B12" s="8" t="s">
        <v>157</v>
      </c>
      <c r="C12" s="9" t="s">
        <v>170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P12" s="9"/>
    </row>
    <row r="13" spans="1:19" s="11" customFormat="1" ht="16.5" customHeight="1" x14ac:dyDescent="0.25">
      <c r="B13" s="12" t="s">
        <v>158</v>
      </c>
      <c r="C13" s="120" t="s">
        <v>177</v>
      </c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</row>
    <row r="14" spans="1:19" ht="8.1" customHeight="1" thickBot="1" x14ac:dyDescent="0.3"/>
    <row r="15" spans="1:19" ht="4.5" customHeight="1" thickTop="1" x14ac:dyDescent="0.25">
      <c r="A15" s="41"/>
      <c r="B15" s="42"/>
      <c r="C15" s="42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4"/>
      <c r="P15" s="41"/>
    </row>
    <row r="16" spans="1:19" ht="15" customHeight="1" x14ac:dyDescent="0.25">
      <c r="A16" s="45"/>
      <c r="B16" s="46" t="s">
        <v>0</v>
      </c>
      <c r="C16" s="47"/>
      <c r="D16" s="72" t="s">
        <v>1</v>
      </c>
      <c r="E16" s="123" t="s">
        <v>61</v>
      </c>
      <c r="F16" s="123"/>
      <c r="G16" s="123"/>
      <c r="H16" s="72"/>
      <c r="I16" s="123" t="s">
        <v>63</v>
      </c>
      <c r="J16" s="123"/>
      <c r="K16" s="123"/>
      <c r="L16" s="72"/>
      <c r="M16" s="123" t="s">
        <v>65</v>
      </c>
      <c r="N16" s="123"/>
      <c r="O16" s="123"/>
      <c r="P16" s="50"/>
    </row>
    <row r="17" spans="1:19" ht="15" customHeight="1" x14ac:dyDescent="0.25">
      <c r="A17" s="45"/>
      <c r="B17" s="51" t="s">
        <v>2</v>
      </c>
      <c r="C17" s="47"/>
      <c r="D17" s="52" t="s">
        <v>3</v>
      </c>
      <c r="E17" s="125" t="s">
        <v>62</v>
      </c>
      <c r="F17" s="125"/>
      <c r="G17" s="125"/>
      <c r="H17" s="52"/>
      <c r="I17" s="125" t="s">
        <v>64</v>
      </c>
      <c r="J17" s="125"/>
      <c r="K17" s="125"/>
      <c r="L17" s="52"/>
      <c r="M17" s="125" t="s">
        <v>66</v>
      </c>
      <c r="N17" s="125"/>
      <c r="O17" s="125"/>
      <c r="P17" s="50"/>
    </row>
    <row r="18" spans="1:19" ht="15" customHeight="1" x14ac:dyDescent="0.25">
      <c r="A18" s="45"/>
      <c r="B18" s="51"/>
      <c r="C18" s="47"/>
      <c r="D18" s="52"/>
      <c r="E18" s="70" t="s">
        <v>27</v>
      </c>
      <c r="F18" s="70" t="s">
        <v>60</v>
      </c>
      <c r="G18" s="70" t="s">
        <v>29</v>
      </c>
      <c r="H18" s="53"/>
      <c r="I18" s="70" t="s">
        <v>27</v>
      </c>
      <c r="J18" s="70" t="s">
        <v>60</v>
      </c>
      <c r="K18" s="70" t="s">
        <v>29</v>
      </c>
      <c r="L18" s="53"/>
      <c r="M18" s="70" t="s">
        <v>27</v>
      </c>
      <c r="N18" s="70" t="s">
        <v>60</v>
      </c>
      <c r="O18" s="70" t="s">
        <v>29</v>
      </c>
      <c r="P18" s="50"/>
    </row>
    <row r="19" spans="1:19" ht="15" customHeight="1" x14ac:dyDescent="0.25">
      <c r="A19" s="45"/>
      <c r="B19" s="51"/>
      <c r="C19" s="47"/>
      <c r="D19" s="52"/>
      <c r="E19" s="53" t="s">
        <v>30</v>
      </c>
      <c r="F19" s="53" t="s">
        <v>31</v>
      </c>
      <c r="G19" s="53" t="s">
        <v>32</v>
      </c>
      <c r="H19" s="53"/>
      <c r="I19" s="53" t="s">
        <v>30</v>
      </c>
      <c r="J19" s="53" t="s">
        <v>31</v>
      </c>
      <c r="K19" s="53" t="s">
        <v>32</v>
      </c>
      <c r="L19" s="53"/>
      <c r="M19" s="53" t="s">
        <v>30</v>
      </c>
      <c r="N19" s="53" t="s">
        <v>31</v>
      </c>
      <c r="O19" s="53" t="s">
        <v>32</v>
      </c>
      <c r="P19" s="50"/>
    </row>
    <row r="20" spans="1:19" s="13" customFormat="1" ht="8.1" customHeight="1" x14ac:dyDescent="0.25">
      <c r="A20" s="54"/>
      <c r="B20" s="55"/>
      <c r="C20" s="54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7"/>
      <c r="P20" s="54"/>
    </row>
    <row r="21" spans="1:19" ht="8.1" customHeight="1" x14ac:dyDescent="0.25">
      <c r="A21" s="13"/>
      <c r="B21" s="14"/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/>
      <c r="P21" s="13"/>
      <c r="Q21" s="17"/>
      <c r="R21" s="17"/>
      <c r="S21" s="17"/>
    </row>
    <row r="22" spans="1:19" ht="15" customHeight="1" x14ac:dyDescent="0.25">
      <c r="A22" s="13"/>
      <c r="B22" s="14" t="s">
        <v>4</v>
      </c>
      <c r="C22" s="18"/>
      <c r="D22" s="19">
        <v>2022</v>
      </c>
      <c r="E22" s="20">
        <f>SUM(F22:G22)</f>
        <v>12</v>
      </c>
      <c r="F22" s="20">
        <f>SUM(F26,F30,F34,F38,F42,F46,F50,F54,F58,F62,F66,F70,F74,F78)</f>
        <v>2</v>
      </c>
      <c r="G22" s="20">
        <f>SUM(G26,F30,G34,G38,G42,G46,G50,G54,G58,G62,G66,G70,G74,G78)</f>
        <v>10</v>
      </c>
      <c r="H22" s="19"/>
      <c r="I22" s="20" t="s">
        <v>24</v>
      </c>
      <c r="J22" s="20" t="s">
        <v>24</v>
      </c>
      <c r="K22" s="20" t="s">
        <v>24</v>
      </c>
      <c r="L22" s="19"/>
      <c r="M22" s="20">
        <f>SUM(N22:O22)</f>
        <v>12</v>
      </c>
      <c r="N22" s="20">
        <f t="shared" ref="N22:O24" si="0">SUM(N26,N30,N34,N38,N42,N46,N50,N54,N58,N62,N66,N70,N74,N78)</f>
        <v>2</v>
      </c>
      <c r="O22" s="20">
        <f t="shared" si="0"/>
        <v>10</v>
      </c>
      <c r="P22" s="13"/>
    </row>
    <row r="23" spans="1:19" ht="15" customHeight="1" x14ac:dyDescent="0.25">
      <c r="B23" s="21"/>
      <c r="C23" s="21"/>
      <c r="D23" s="19">
        <v>2023</v>
      </c>
      <c r="E23" s="20">
        <f t="shared" ref="E23:E24" si="1">SUM(F23:G23)</f>
        <v>12</v>
      </c>
      <c r="F23" s="20" t="s">
        <v>24</v>
      </c>
      <c r="G23" s="20">
        <f t="shared" ref="F23:G24" si="2">SUM(G27,G31,G35,G39,G43,G47,G51,G55,G59,G63,G67,G71,G75,G79)</f>
        <v>12</v>
      </c>
      <c r="H23" s="19"/>
      <c r="I23" s="20">
        <f t="shared" ref="I23" si="3">SUM(J23:K23)</f>
        <v>1</v>
      </c>
      <c r="J23" s="20" t="s">
        <v>24</v>
      </c>
      <c r="K23" s="20">
        <f t="shared" ref="K23" si="4">SUM(K27,K31,K35,K39,K43,K47,K51,K55,K59,K63,K67,K71,K75,K79)</f>
        <v>1</v>
      </c>
      <c r="L23" s="19"/>
      <c r="M23" s="20">
        <f t="shared" ref="M23:M24" si="5">SUM(N23:O23)</f>
        <v>11</v>
      </c>
      <c r="N23" s="20" t="s">
        <v>24</v>
      </c>
      <c r="O23" s="20">
        <f t="shared" si="0"/>
        <v>11</v>
      </c>
    </row>
    <row r="24" spans="1:19" ht="15" customHeight="1" x14ac:dyDescent="0.25">
      <c r="B24" s="21"/>
      <c r="C24" s="21"/>
      <c r="D24" s="19">
        <v>2024</v>
      </c>
      <c r="E24" s="20">
        <f t="shared" si="1"/>
        <v>10</v>
      </c>
      <c r="F24" s="20">
        <f t="shared" si="2"/>
        <v>5</v>
      </c>
      <c r="G24" s="20">
        <f t="shared" si="2"/>
        <v>5</v>
      </c>
      <c r="H24" s="19"/>
      <c r="I24" s="20" t="s">
        <v>24</v>
      </c>
      <c r="J24" s="20" t="s">
        <v>24</v>
      </c>
      <c r="K24" s="20" t="s">
        <v>24</v>
      </c>
      <c r="L24" s="19"/>
      <c r="M24" s="20">
        <f t="shared" si="5"/>
        <v>10</v>
      </c>
      <c r="N24" s="20">
        <f t="shared" si="0"/>
        <v>5</v>
      </c>
      <c r="O24" s="20">
        <f t="shared" si="0"/>
        <v>5</v>
      </c>
      <c r="Q24" s="22"/>
    </row>
    <row r="25" spans="1:19" ht="8.1" customHeight="1" x14ac:dyDescent="0.25">
      <c r="D25" s="19"/>
      <c r="E25" s="19"/>
      <c r="F25" s="4"/>
      <c r="G25" s="4"/>
      <c r="H25" s="19"/>
      <c r="I25" s="19"/>
      <c r="J25" s="4"/>
      <c r="K25" s="4"/>
      <c r="L25" s="19"/>
      <c r="M25" s="19"/>
      <c r="N25" s="19"/>
      <c r="O25" s="23"/>
      <c r="Q25" s="22"/>
    </row>
    <row r="26" spans="1:19" ht="15" customHeight="1" x14ac:dyDescent="0.25">
      <c r="B26" s="2" t="s">
        <v>5</v>
      </c>
      <c r="D26" s="3">
        <v>2022</v>
      </c>
      <c r="E26" s="6">
        <f>SUM(F26:F26)</f>
        <v>1</v>
      </c>
      <c r="F26" s="23">
        <f>SUM(J26,N26)</f>
        <v>1</v>
      </c>
      <c r="G26" s="59" t="s">
        <v>24</v>
      </c>
      <c r="I26" s="59" t="s">
        <v>24</v>
      </c>
      <c r="J26" s="59" t="s">
        <v>24</v>
      </c>
      <c r="K26" s="59" t="s">
        <v>24</v>
      </c>
      <c r="M26" s="6">
        <f t="shared" ref="M26:M28" si="6">SUM(N26:O26)</f>
        <v>1</v>
      </c>
      <c r="N26" s="59">
        <v>1</v>
      </c>
      <c r="O26" s="59" t="s">
        <v>24</v>
      </c>
      <c r="Q26" s="22"/>
    </row>
    <row r="27" spans="1:19" ht="15" customHeight="1" x14ac:dyDescent="0.25">
      <c r="D27" s="3">
        <v>2023</v>
      </c>
      <c r="E27" s="59" t="s">
        <v>24</v>
      </c>
      <c r="F27" s="59" t="s">
        <v>24</v>
      </c>
      <c r="G27" s="23">
        <f t="shared" ref="F27:G28" si="7">SUM(K27,O27)</f>
        <v>2</v>
      </c>
      <c r="I27" s="59" t="s">
        <v>24</v>
      </c>
      <c r="J27" s="59" t="s">
        <v>24</v>
      </c>
      <c r="K27" s="59" t="s">
        <v>24</v>
      </c>
      <c r="M27" s="6">
        <f t="shared" si="6"/>
        <v>2</v>
      </c>
      <c r="N27" s="59" t="s">
        <v>24</v>
      </c>
      <c r="O27" s="59">
        <v>2</v>
      </c>
      <c r="Q27" s="22"/>
    </row>
    <row r="28" spans="1:19" ht="15" customHeight="1" x14ac:dyDescent="0.25">
      <c r="D28" s="3">
        <v>2024</v>
      </c>
      <c r="E28" s="6">
        <f t="shared" ref="E28" si="8">SUM(F28:F28)</f>
        <v>2</v>
      </c>
      <c r="F28" s="23">
        <f t="shared" si="7"/>
        <v>2</v>
      </c>
      <c r="G28" s="59" t="s">
        <v>24</v>
      </c>
      <c r="I28" s="59" t="s">
        <v>24</v>
      </c>
      <c r="J28" s="59" t="s">
        <v>24</v>
      </c>
      <c r="K28" s="59" t="s">
        <v>24</v>
      </c>
      <c r="M28" s="6">
        <f t="shared" si="6"/>
        <v>2</v>
      </c>
      <c r="N28" s="59">
        <v>2</v>
      </c>
      <c r="O28" s="59" t="s">
        <v>24</v>
      </c>
      <c r="Q28" s="22"/>
    </row>
    <row r="29" spans="1:19" ht="8.1" customHeight="1" x14ac:dyDescent="0.25">
      <c r="D29" s="26"/>
      <c r="E29" s="26"/>
      <c r="F29" s="86"/>
      <c r="G29" s="86"/>
      <c r="H29" s="26"/>
      <c r="I29" s="26"/>
      <c r="J29" s="86"/>
      <c r="K29" s="86"/>
      <c r="L29" s="26"/>
      <c r="M29" s="26"/>
      <c r="N29" s="86"/>
      <c r="O29" s="86"/>
      <c r="Q29" s="22"/>
    </row>
    <row r="30" spans="1:19" ht="15" customHeight="1" x14ac:dyDescent="0.25">
      <c r="B30" s="2" t="s">
        <v>6</v>
      </c>
      <c r="D30" s="3">
        <v>2022</v>
      </c>
      <c r="E30" s="59" t="s">
        <v>24</v>
      </c>
      <c r="F30" s="59" t="s">
        <v>24</v>
      </c>
      <c r="G30" s="59" t="s">
        <v>24</v>
      </c>
      <c r="I30" s="59" t="s">
        <v>24</v>
      </c>
      <c r="J30" s="59" t="s">
        <v>24</v>
      </c>
      <c r="K30" s="59" t="s">
        <v>24</v>
      </c>
      <c r="M30" s="59" t="s">
        <v>24</v>
      </c>
      <c r="N30" s="59" t="s">
        <v>24</v>
      </c>
      <c r="O30" s="59" t="s">
        <v>24</v>
      </c>
      <c r="Q30" s="22"/>
    </row>
    <row r="31" spans="1:19" ht="15" customHeight="1" x14ac:dyDescent="0.25">
      <c r="D31" s="3">
        <v>2023</v>
      </c>
      <c r="E31" s="59" t="s">
        <v>24</v>
      </c>
      <c r="F31" s="59" t="s">
        <v>24</v>
      </c>
      <c r="G31" s="23">
        <f t="shared" ref="G31" si="9">SUM(K31,O31)</f>
        <v>1</v>
      </c>
      <c r="I31" s="59" t="s">
        <v>24</v>
      </c>
      <c r="J31" s="59" t="s">
        <v>24</v>
      </c>
      <c r="K31" s="59" t="s">
        <v>24</v>
      </c>
      <c r="M31" s="6">
        <f>SUM(N31:O31)</f>
        <v>1</v>
      </c>
      <c r="N31" s="59" t="s">
        <v>24</v>
      </c>
      <c r="O31" s="59">
        <v>1</v>
      </c>
      <c r="Q31" s="22"/>
    </row>
    <row r="32" spans="1:19" ht="15" customHeight="1" x14ac:dyDescent="0.25">
      <c r="D32" s="3">
        <v>2024</v>
      </c>
      <c r="E32" s="59" t="s">
        <v>24</v>
      </c>
      <c r="F32" s="59" t="s">
        <v>24</v>
      </c>
      <c r="G32" s="59" t="s">
        <v>24</v>
      </c>
      <c r="I32" s="59" t="s">
        <v>24</v>
      </c>
      <c r="J32" s="59" t="s">
        <v>24</v>
      </c>
      <c r="K32" s="59" t="s">
        <v>24</v>
      </c>
      <c r="M32" s="59" t="s">
        <v>24</v>
      </c>
      <c r="N32" s="59" t="s">
        <v>24</v>
      </c>
      <c r="O32" s="59" t="s">
        <v>24</v>
      </c>
      <c r="Q32" s="22"/>
    </row>
    <row r="33" spans="1:17" ht="8.1" customHeight="1" x14ac:dyDescent="0.25">
      <c r="D33" s="26"/>
      <c r="E33" s="26"/>
      <c r="F33" s="86"/>
      <c r="G33" s="86"/>
      <c r="H33" s="26"/>
      <c r="I33" s="26"/>
      <c r="J33" s="86"/>
      <c r="K33" s="86"/>
      <c r="L33" s="26"/>
      <c r="M33" s="26"/>
      <c r="N33" s="86"/>
      <c r="O33" s="86"/>
      <c r="Q33" s="22"/>
    </row>
    <row r="34" spans="1:17" ht="15" customHeight="1" x14ac:dyDescent="0.25">
      <c r="B34" s="2" t="s">
        <v>7</v>
      </c>
      <c r="D34" s="3">
        <v>2022</v>
      </c>
      <c r="E34" s="59" t="s">
        <v>24</v>
      </c>
      <c r="F34" s="59" t="s">
        <v>24</v>
      </c>
      <c r="G34" s="23">
        <f>SUM(K34,O34)</f>
        <v>1</v>
      </c>
      <c r="I34" s="59" t="s">
        <v>24</v>
      </c>
      <c r="J34" s="59" t="s">
        <v>24</v>
      </c>
      <c r="K34" s="59" t="s">
        <v>24</v>
      </c>
      <c r="M34" s="6">
        <f>SUM(N34:O34)</f>
        <v>1</v>
      </c>
      <c r="N34" s="59" t="s">
        <v>24</v>
      </c>
      <c r="O34" s="59">
        <v>1</v>
      </c>
      <c r="Q34" s="22"/>
    </row>
    <row r="35" spans="1:17" ht="15" customHeight="1" x14ac:dyDescent="0.25">
      <c r="D35" s="3">
        <v>2023</v>
      </c>
      <c r="E35" s="59" t="s">
        <v>24</v>
      </c>
      <c r="F35" s="59" t="s">
        <v>24</v>
      </c>
      <c r="G35" s="59" t="s">
        <v>24</v>
      </c>
      <c r="I35" s="59" t="s">
        <v>24</v>
      </c>
      <c r="J35" s="59" t="s">
        <v>24</v>
      </c>
      <c r="K35" s="59" t="s">
        <v>24</v>
      </c>
      <c r="M35" s="59" t="s">
        <v>24</v>
      </c>
      <c r="N35" s="59" t="s">
        <v>24</v>
      </c>
      <c r="O35" s="59" t="s">
        <v>24</v>
      </c>
      <c r="Q35" s="22"/>
    </row>
    <row r="36" spans="1:17" ht="15" customHeight="1" x14ac:dyDescent="0.25">
      <c r="D36" s="3">
        <v>2024</v>
      </c>
      <c r="E36" s="59" t="s">
        <v>24</v>
      </c>
      <c r="F36" s="59" t="s">
        <v>24</v>
      </c>
      <c r="G36" s="59" t="s">
        <v>24</v>
      </c>
      <c r="I36" s="59" t="s">
        <v>24</v>
      </c>
      <c r="J36" s="59" t="s">
        <v>24</v>
      </c>
      <c r="K36" s="59" t="s">
        <v>24</v>
      </c>
      <c r="M36" s="59" t="s">
        <v>24</v>
      </c>
      <c r="N36" s="59" t="s">
        <v>24</v>
      </c>
      <c r="O36" s="59" t="s">
        <v>24</v>
      </c>
      <c r="Q36" s="22"/>
    </row>
    <row r="37" spans="1:17" ht="8.1" customHeight="1" x14ac:dyDescent="0.25">
      <c r="D37" s="26"/>
      <c r="E37" s="26"/>
      <c r="F37" s="86"/>
      <c r="G37" s="86"/>
      <c r="H37" s="26"/>
      <c r="I37" s="26"/>
      <c r="J37" s="86"/>
      <c r="K37" s="86"/>
      <c r="L37" s="26"/>
      <c r="M37" s="26"/>
      <c r="N37" s="86"/>
      <c r="O37" s="86"/>
      <c r="Q37" s="22"/>
    </row>
    <row r="38" spans="1:17" ht="15" customHeight="1" x14ac:dyDescent="0.25">
      <c r="B38" s="2" t="s">
        <v>8</v>
      </c>
      <c r="D38" s="3">
        <v>2022</v>
      </c>
      <c r="E38" s="59" t="s">
        <v>24</v>
      </c>
      <c r="F38" s="59" t="s">
        <v>24</v>
      </c>
      <c r="G38" s="59" t="s">
        <v>24</v>
      </c>
      <c r="I38" s="59" t="s">
        <v>24</v>
      </c>
      <c r="J38" s="59" t="s">
        <v>24</v>
      </c>
      <c r="K38" s="59" t="s">
        <v>24</v>
      </c>
      <c r="M38" s="59" t="s">
        <v>24</v>
      </c>
      <c r="N38" s="59" t="s">
        <v>24</v>
      </c>
      <c r="O38" s="59" t="s">
        <v>24</v>
      </c>
      <c r="Q38" s="22"/>
    </row>
    <row r="39" spans="1:17" ht="15" customHeight="1" x14ac:dyDescent="0.25">
      <c r="D39" s="3">
        <v>2023</v>
      </c>
      <c r="E39" s="59" t="s">
        <v>24</v>
      </c>
      <c r="F39" s="59" t="s">
        <v>24</v>
      </c>
      <c r="G39" s="59" t="s">
        <v>24</v>
      </c>
      <c r="I39" s="59" t="s">
        <v>24</v>
      </c>
      <c r="J39" s="59" t="s">
        <v>24</v>
      </c>
      <c r="K39" s="59" t="s">
        <v>24</v>
      </c>
      <c r="M39" s="59" t="s">
        <v>24</v>
      </c>
      <c r="N39" s="59" t="s">
        <v>24</v>
      </c>
      <c r="O39" s="59" t="s">
        <v>24</v>
      </c>
      <c r="Q39" s="22"/>
    </row>
    <row r="40" spans="1:17" s="2" customFormat="1" ht="15" customHeight="1" x14ac:dyDescent="0.25">
      <c r="A40" s="1"/>
      <c r="D40" s="3">
        <v>2024</v>
      </c>
      <c r="E40" s="59" t="s">
        <v>24</v>
      </c>
      <c r="F40" s="59" t="s">
        <v>24</v>
      </c>
      <c r="G40" s="23">
        <f t="shared" ref="G40" si="10">SUM(K40,O40)</f>
        <v>1</v>
      </c>
      <c r="H40" s="3"/>
      <c r="I40" s="59" t="s">
        <v>24</v>
      </c>
      <c r="J40" s="59" t="s">
        <v>24</v>
      </c>
      <c r="K40" s="59" t="s">
        <v>24</v>
      </c>
      <c r="L40" s="3"/>
      <c r="M40" s="6">
        <f>SUM(N40:O40)</f>
        <v>1</v>
      </c>
      <c r="N40" s="59" t="s">
        <v>24</v>
      </c>
      <c r="O40" s="59">
        <v>1</v>
      </c>
      <c r="P40" s="1"/>
      <c r="Q40" s="22"/>
    </row>
    <row r="41" spans="1:17" ht="8.1" customHeight="1" x14ac:dyDescent="0.25">
      <c r="D41" s="26"/>
      <c r="E41" s="26"/>
      <c r="F41" s="86"/>
      <c r="G41" s="86"/>
      <c r="H41" s="26"/>
      <c r="I41" s="26"/>
      <c r="J41" s="86"/>
      <c r="K41" s="86"/>
      <c r="L41" s="26"/>
      <c r="M41" s="26"/>
      <c r="N41" s="86"/>
      <c r="O41" s="86"/>
      <c r="Q41" s="22"/>
    </row>
    <row r="42" spans="1:17" ht="15" customHeight="1" x14ac:dyDescent="0.25">
      <c r="A42" s="2"/>
      <c r="B42" s="2" t="s">
        <v>9</v>
      </c>
      <c r="D42" s="3">
        <v>2022</v>
      </c>
      <c r="E42" s="6">
        <f>SUM(F42:F42)</f>
        <v>1</v>
      </c>
      <c r="F42" s="23">
        <f>SUM(J42,N42)</f>
        <v>1</v>
      </c>
      <c r="G42" s="23">
        <f>SUM(K42,O42)</f>
        <v>3</v>
      </c>
      <c r="I42" s="59" t="s">
        <v>24</v>
      </c>
      <c r="J42" s="59" t="s">
        <v>24</v>
      </c>
      <c r="K42" s="59" t="s">
        <v>24</v>
      </c>
      <c r="M42" s="6">
        <f t="shared" ref="M42:M43" si="11">SUM(N42:O42)</f>
        <v>4</v>
      </c>
      <c r="N42" s="59">
        <v>1</v>
      </c>
      <c r="O42" s="59">
        <v>3</v>
      </c>
      <c r="Q42" s="22"/>
    </row>
    <row r="43" spans="1:17" ht="15" customHeight="1" x14ac:dyDescent="0.25">
      <c r="D43" s="3">
        <v>2023</v>
      </c>
      <c r="E43" s="59" t="s">
        <v>24</v>
      </c>
      <c r="F43" s="59" t="s">
        <v>24</v>
      </c>
      <c r="G43" s="23">
        <f t="shared" ref="G43" si="12">SUM(K43,O43)</f>
        <v>2</v>
      </c>
      <c r="I43" s="59" t="s">
        <v>24</v>
      </c>
      <c r="J43" s="59" t="s">
        <v>24</v>
      </c>
      <c r="K43" s="59" t="s">
        <v>24</v>
      </c>
      <c r="M43" s="6">
        <f t="shared" si="11"/>
        <v>2</v>
      </c>
      <c r="N43" s="59" t="s">
        <v>24</v>
      </c>
      <c r="O43" s="59">
        <v>2</v>
      </c>
      <c r="Q43" s="22"/>
    </row>
    <row r="44" spans="1:17" ht="15" customHeight="1" x14ac:dyDescent="0.25">
      <c r="D44" s="3">
        <v>2024</v>
      </c>
      <c r="E44" s="59" t="s">
        <v>24</v>
      </c>
      <c r="F44" s="59" t="s">
        <v>24</v>
      </c>
      <c r="G44" s="59" t="s">
        <v>24</v>
      </c>
      <c r="I44" s="59" t="s">
        <v>24</v>
      </c>
      <c r="J44" s="59" t="s">
        <v>24</v>
      </c>
      <c r="K44" s="59" t="s">
        <v>24</v>
      </c>
      <c r="M44" s="59" t="s">
        <v>24</v>
      </c>
      <c r="N44" s="59" t="s">
        <v>24</v>
      </c>
      <c r="O44" s="59" t="s">
        <v>24</v>
      </c>
      <c r="Q44" s="22"/>
    </row>
    <row r="45" spans="1:17" ht="8.1" customHeight="1" x14ac:dyDescent="0.25">
      <c r="D45" s="26"/>
      <c r="E45" s="26"/>
      <c r="F45" s="86"/>
      <c r="G45" s="86"/>
      <c r="H45" s="26"/>
      <c r="I45" s="26"/>
      <c r="J45" s="86"/>
      <c r="K45" s="86"/>
      <c r="L45" s="26"/>
      <c r="M45" s="26"/>
      <c r="N45" s="86"/>
      <c r="O45" s="86"/>
      <c r="Q45" s="22"/>
    </row>
    <row r="46" spans="1:17" ht="15" customHeight="1" x14ac:dyDescent="0.25">
      <c r="B46" s="2" t="s">
        <v>10</v>
      </c>
      <c r="D46" s="3">
        <v>2022</v>
      </c>
      <c r="E46" s="59" t="s">
        <v>24</v>
      </c>
      <c r="F46" s="59" t="s">
        <v>24</v>
      </c>
      <c r="G46" s="59" t="s">
        <v>24</v>
      </c>
      <c r="I46" s="59" t="s">
        <v>24</v>
      </c>
      <c r="J46" s="59" t="s">
        <v>24</v>
      </c>
      <c r="K46" s="59" t="s">
        <v>24</v>
      </c>
      <c r="M46" s="59" t="s">
        <v>24</v>
      </c>
      <c r="N46" s="59" t="s">
        <v>24</v>
      </c>
      <c r="O46" s="59" t="s">
        <v>24</v>
      </c>
      <c r="Q46" s="22"/>
    </row>
    <row r="47" spans="1:17" ht="15" customHeight="1" x14ac:dyDescent="0.25">
      <c r="D47" s="3">
        <v>2023</v>
      </c>
      <c r="E47" s="59" t="s">
        <v>24</v>
      </c>
      <c r="F47" s="59" t="s">
        <v>24</v>
      </c>
      <c r="G47" s="59" t="s">
        <v>24</v>
      </c>
      <c r="I47" s="59" t="s">
        <v>24</v>
      </c>
      <c r="J47" s="59" t="s">
        <v>24</v>
      </c>
      <c r="K47" s="59" t="s">
        <v>24</v>
      </c>
      <c r="M47" s="59" t="s">
        <v>24</v>
      </c>
      <c r="N47" s="59" t="s">
        <v>24</v>
      </c>
      <c r="O47" s="59" t="s">
        <v>24</v>
      </c>
      <c r="Q47" s="22"/>
    </row>
    <row r="48" spans="1:17" ht="15" customHeight="1" x14ac:dyDescent="0.25">
      <c r="D48" s="3">
        <v>2024</v>
      </c>
      <c r="E48" s="59" t="s">
        <v>24</v>
      </c>
      <c r="F48" s="59" t="s">
        <v>24</v>
      </c>
      <c r="G48" s="59" t="s">
        <v>24</v>
      </c>
      <c r="I48" s="59" t="s">
        <v>24</v>
      </c>
      <c r="J48" s="59" t="s">
        <v>24</v>
      </c>
      <c r="K48" s="59" t="s">
        <v>24</v>
      </c>
      <c r="M48" s="59" t="s">
        <v>24</v>
      </c>
      <c r="N48" s="59" t="s">
        <v>24</v>
      </c>
      <c r="O48" s="59" t="s">
        <v>24</v>
      </c>
      <c r="Q48" s="22"/>
    </row>
    <row r="49" spans="2:20" ht="8.1" customHeight="1" x14ac:dyDescent="0.25">
      <c r="D49" s="26"/>
      <c r="E49" s="26"/>
      <c r="F49" s="86"/>
      <c r="G49" s="86"/>
      <c r="H49" s="26"/>
      <c r="I49" s="26"/>
      <c r="J49" s="86"/>
      <c r="K49" s="86"/>
      <c r="L49" s="26"/>
      <c r="M49" s="26"/>
      <c r="N49" s="86"/>
      <c r="O49" s="86"/>
      <c r="Q49" s="22"/>
    </row>
    <row r="50" spans="2:20" ht="15" customHeight="1" x14ac:dyDescent="0.25">
      <c r="B50" s="2" t="s">
        <v>11</v>
      </c>
      <c r="D50" s="3">
        <v>2022</v>
      </c>
      <c r="E50" s="59" t="s">
        <v>24</v>
      </c>
      <c r="F50" s="59" t="s">
        <v>24</v>
      </c>
      <c r="G50" s="23">
        <f>SUM(K50,O50)</f>
        <v>1</v>
      </c>
      <c r="I50" s="59" t="s">
        <v>24</v>
      </c>
      <c r="J50" s="59" t="s">
        <v>24</v>
      </c>
      <c r="K50" s="59" t="s">
        <v>24</v>
      </c>
      <c r="M50" s="6">
        <f>SUM(N50:O50)</f>
        <v>1</v>
      </c>
      <c r="N50" s="59" t="s">
        <v>24</v>
      </c>
      <c r="O50" s="59">
        <v>1</v>
      </c>
      <c r="Q50" s="22"/>
    </row>
    <row r="51" spans="2:20" ht="15" customHeight="1" x14ac:dyDescent="0.25">
      <c r="D51" s="3">
        <v>2023</v>
      </c>
      <c r="E51" s="59" t="s">
        <v>24</v>
      </c>
      <c r="F51" s="59" t="s">
        <v>24</v>
      </c>
      <c r="G51" s="59" t="s">
        <v>24</v>
      </c>
      <c r="I51" s="59" t="s">
        <v>24</v>
      </c>
      <c r="J51" s="59" t="s">
        <v>24</v>
      </c>
      <c r="K51" s="59" t="s">
        <v>24</v>
      </c>
      <c r="M51" s="59" t="s">
        <v>24</v>
      </c>
      <c r="N51" s="59" t="s">
        <v>24</v>
      </c>
      <c r="O51" s="59" t="s">
        <v>24</v>
      </c>
      <c r="Q51" s="22"/>
    </row>
    <row r="52" spans="2:20" ht="15" customHeight="1" x14ac:dyDescent="0.25">
      <c r="D52" s="3">
        <v>2024</v>
      </c>
      <c r="E52" s="59" t="s">
        <v>24</v>
      </c>
      <c r="F52" s="59" t="s">
        <v>24</v>
      </c>
      <c r="G52" s="59" t="s">
        <v>24</v>
      </c>
      <c r="I52" s="59" t="s">
        <v>24</v>
      </c>
      <c r="J52" s="59" t="s">
        <v>24</v>
      </c>
      <c r="K52" s="59" t="s">
        <v>24</v>
      </c>
      <c r="M52" s="59" t="s">
        <v>24</v>
      </c>
      <c r="N52" s="59" t="s">
        <v>24</v>
      </c>
      <c r="O52" s="59" t="s">
        <v>24</v>
      </c>
      <c r="Q52" s="22"/>
    </row>
    <row r="53" spans="2:20" ht="8.1" customHeight="1" x14ac:dyDescent="0.25">
      <c r="D53" s="26"/>
      <c r="E53" s="26"/>
      <c r="F53" s="86"/>
      <c r="G53" s="86"/>
      <c r="H53" s="26"/>
      <c r="I53" s="26"/>
      <c r="J53" s="86"/>
      <c r="K53" s="86"/>
      <c r="L53" s="26"/>
      <c r="M53" s="26"/>
      <c r="N53" s="86"/>
      <c r="O53" s="86"/>
      <c r="Q53" s="22"/>
    </row>
    <row r="54" spans="2:20" ht="15" customHeight="1" x14ac:dyDescent="0.25">
      <c r="B54" s="2" t="s">
        <v>12</v>
      </c>
      <c r="D54" s="3">
        <v>2022</v>
      </c>
      <c r="E54" s="59" t="s">
        <v>24</v>
      </c>
      <c r="F54" s="59" t="s">
        <v>24</v>
      </c>
      <c r="G54" s="59" t="s">
        <v>24</v>
      </c>
      <c r="I54" s="59" t="s">
        <v>24</v>
      </c>
      <c r="J54" s="59" t="s">
        <v>24</v>
      </c>
      <c r="K54" s="59" t="s">
        <v>24</v>
      </c>
      <c r="M54" s="59" t="s">
        <v>24</v>
      </c>
      <c r="N54" s="59" t="s">
        <v>24</v>
      </c>
      <c r="O54" s="59" t="s">
        <v>24</v>
      </c>
      <c r="Q54" s="22"/>
    </row>
    <row r="55" spans="2:20" ht="15" customHeight="1" x14ac:dyDescent="0.25">
      <c r="D55" s="3">
        <v>2023</v>
      </c>
      <c r="E55" s="59" t="s">
        <v>24</v>
      </c>
      <c r="F55" s="59" t="s">
        <v>24</v>
      </c>
      <c r="G55" s="59" t="s">
        <v>24</v>
      </c>
      <c r="I55" s="59" t="s">
        <v>24</v>
      </c>
      <c r="J55" s="59" t="s">
        <v>24</v>
      </c>
      <c r="K55" s="59" t="s">
        <v>24</v>
      </c>
      <c r="M55" s="59" t="s">
        <v>24</v>
      </c>
      <c r="N55" s="59" t="s">
        <v>24</v>
      </c>
      <c r="O55" s="59" t="s">
        <v>24</v>
      </c>
      <c r="Q55" s="22"/>
    </row>
    <row r="56" spans="2:20" ht="15" customHeight="1" x14ac:dyDescent="0.25">
      <c r="D56" s="3">
        <v>2024</v>
      </c>
      <c r="E56" s="59" t="s">
        <v>24</v>
      </c>
      <c r="F56" s="59" t="s">
        <v>24</v>
      </c>
      <c r="G56" s="59" t="s">
        <v>24</v>
      </c>
      <c r="I56" s="59" t="s">
        <v>24</v>
      </c>
      <c r="J56" s="59" t="s">
        <v>24</v>
      </c>
      <c r="K56" s="59" t="s">
        <v>24</v>
      </c>
      <c r="M56" s="59" t="s">
        <v>24</v>
      </c>
      <c r="N56" s="59" t="s">
        <v>24</v>
      </c>
      <c r="O56" s="59" t="s">
        <v>24</v>
      </c>
      <c r="Q56" s="22"/>
    </row>
    <row r="57" spans="2:20" ht="8.1" customHeight="1" x14ac:dyDescent="0.25">
      <c r="D57" s="26"/>
      <c r="E57" s="26"/>
      <c r="F57" s="86"/>
      <c r="G57" s="86"/>
      <c r="H57" s="26"/>
      <c r="I57" s="26"/>
      <c r="J57" s="86"/>
      <c r="K57" s="86"/>
      <c r="L57" s="26"/>
      <c r="M57" s="26"/>
      <c r="N57" s="86"/>
      <c r="O57" s="86"/>
      <c r="Q57" s="22"/>
    </row>
    <row r="58" spans="2:20" ht="15" customHeight="1" x14ac:dyDescent="0.25">
      <c r="B58" s="2" t="s">
        <v>13</v>
      </c>
      <c r="D58" s="3">
        <v>2022</v>
      </c>
      <c r="E58" s="59" t="s">
        <v>24</v>
      </c>
      <c r="F58" s="59" t="s">
        <v>24</v>
      </c>
      <c r="G58" s="23">
        <f>SUM(K58,O58)</f>
        <v>1</v>
      </c>
      <c r="I58" s="59" t="s">
        <v>24</v>
      </c>
      <c r="J58" s="59" t="s">
        <v>24</v>
      </c>
      <c r="K58" s="59" t="s">
        <v>24</v>
      </c>
      <c r="M58" s="6">
        <f t="shared" ref="M58:M59" si="13">SUM(N58:O58)</f>
        <v>1</v>
      </c>
      <c r="N58" s="59" t="s">
        <v>24</v>
      </c>
      <c r="O58" s="59">
        <v>1</v>
      </c>
      <c r="Q58" s="22"/>
    </row>
    <row r="59" spans="2:20" ht="15" customHeight="1" x14ac:dyDescent="0.25">
      <c r="D59" s="3">
        <v>2023</v>
      </c>
      <c r="E59" s="59" t="s">
        <v>24</v>
      </c>
      <c r="F59" s="59" t="s">
        <v>24</v>
      </c>
      <c r="G59" s="23">
        <f t="shared" ref="G59" si="14">SUM(K59,O59)</f>
        <v>1</v>
      </c>
      <c r="I59" s="59" t="s">
        <v>24</v>
      </c>
      <c r="J59" s="59" t="s">
        <v>24</v>
      </c>
      <c r="K59" s="59" t="s">
        <v>24</v>
      </c>
      <c r="M59" s="6">
        <f t="shared" si="13"/>
        <v>1</v>
      </c>
      <c r="N59" s="59" t="s">
        <v>24</v>
      </c>
      <c r="O59" s="59">
        <v>1</v>
      </c>
      <c r="Q59" s="22"/>
    </row>
    <row r="60" spans="2:20" ht="15" customHeight="1" x14ac:dyDescent="0.25">
      <c r="D60" s="3">
        <v>2024</v>
      </c>
      <c r="E60" s="59" t="s">
        <v>24</v>
      </c>
      <c r="F60" s="59" t="s">
        <v>24</v>
      </c>
      <c r="G60" s="59" t="s">
        <v>24</v>
      </c>
      <c r="I60" s="59" t="s">
        <v>24</v>
      </c>
      <c r="J60" s="59" t="s">
        <v>24</v>
      </c>
      <c r="K60" s="59" t="s">
        <v>24</v>
      </c>
      <c r="M60" s="59" t="s">
        <v>24</v>
      </c>
      <c r="N60" s="59" t="s">
        <v>24</v>
      </c>
      <c r="O60" s="59" t="s">
        <v>24</v>
      </c>
      <c r="Q60" s="22"/>
    </row>
    <row r="61" spans="2:20" ht="8.1" customHeight="1" x14ac:dyDescent="0.25">
      <c r="D61" s="26"/>
      <c r="E61" s="26"/>
      <c r="F61" s="86"/>
      <c r="G61" s="86"/>
      <c r="H61" s="26"/>
      <c r="I61" s="26"/>
      <c r="J61" s="86"/>
      <c r="K61" s="86"/>
      <c r="L61" s="26"/>
      <c r="M61" s="26"/>
      <c r="N61" s="86"/>
      <c r="O61" s="86"/>
      <c r="Q61" s="22"/>
    </row>
    <row r="62" spans="2:20" ht="15" customHeight="1" x14ac:dyDescent="0.25">
      <c r="B62" s="2" t="s">
        <v>14</v>
      </c>
      <c r="D62" s="3">
        <v>2022</v>
      </c>
      <c r="E62" s="59" t="s">
        <v>24</v>
      </c>
      <c r="F62" s="59" t="s">
        <v>24</v>
      </c>
      <c r="G62" s="23">
        <f>SUM(K62,O62)</f>
        <v>1</v>
      </c>
      <c r="I62" s="59" t="s">
        <v>24</v>
      </c>
      <c r="J62" s="59" t="s">
        <v>24</v>
      </c>
      <c r="K62" s="59" t="s">
        <v>24</v>
      </c>
      <c r="M62" s="6">
        <f>SUM(N62:O62)</f>
        <v>1</v>
      </c>
      <c r="N62" s="59" t="s">
        <v>24</v>
      </c>
      <c r="O62" s="59">
        <v>1</v>
      </c>
      <c r="Q62" s="22"/>
      <c r="R62" s="24"/>
      <c r="S62" s="25"/>
      <c r="T62" s="27"/>
    </row>
    <row r="63" spans="2:20" ht="15" customHeight="1" x14ac:dyDescent="0.25">
      <c r="D63" s="3">
        <v>2023</v>
      </c>
      <c r="E63" s="59" t="s">
        <v>24</v>
      </c>
      <c r="F63" s="59" t="s">
        <v>24</v>
      </c>
      <c r="G63" s="59" t="s">
        <v>24</v>
      </c>
      <c r="I63" s="59" t="s">
        <v>24</v>
      </c>
      <c r="J63" s="59" t="s">
        <v>24</v>
      </c>
      <c r="K63" s="59" t="s">
        <v>24</v>
      </c>
      <c r="M63" s="59" t="s">
        <v>24</v>
      </c>
      <c r="N63" s="59" t="s">
        <v>24</v>
      </c>
      <c r="O63" s="59" t="s">
        <v>24</v>
      </c>
      <c r="Q63" s="22"/>
      <c r="R63" s="24"/>
      <c r="S63" s="25"/>
      <c r="T63" s="25"/>
    </row>
    <row r="64" spans="2:20" ht="15" customHeight="1" x14ac:dyDescent="0.25">
      <c r="D64" s="3">
        <v>2024</v>
      </c>
      <c r="E64" s="59" t="s">
        <v>24</v>
      </c>
      <c r="F64" s="59" t="s">
        <v>24</v>
      </c>
      <c r="G64" s="59" t="s">
        <v>24</v>
      </c>
      <c r="I64" s="59" t="s">
        <v>24</v>
      </c>
      <c r="J64" s="59" t="s">
        <v>24</v>
      </c>
      <c r="K64" s="59" t="s">
        <v>24</v>
      </c>
      <c r="M64" s="59" t="s">
        <v>24</v>
      </c>
      <c r="N64" s="59" t="s">
        <v>24</v>
      </c>
      <c r="O64" s="59" t="s">
        <v>24</v>
      </c>
      <c r="Q64" s="22"/>
    </row>
    <row r="65" spans="1:17" ht="8.1" customHeight="1" x14ac:dyDescent="0.25">
      <c r="D65" s="26"/>
      <c r="E65" s="26"/>
      <c r="F65" s="86"/>
      <c r="G65" s="86"/>
      <c r="H65" s="26"/>
      <c r="I65" s="26"/>
      <c r="J65" s="86"/>
      <c r="K65" s="86"/>
      <c r="L65" s="26"/>
      <c r="M65" s="26"/>
      <c r="N65" s="86"/>
      <c r="O65" s="86"/>
      <c r="Q65" s="22"/>
    </row>
    <row r="66" spans="1:17" ht="15" customHeight="1" x14ac:dyDescent="0.25">
      <c r="B66" s="2" t="s">
        <v>15</v>
      </c>
      <c r="D66" s="3">
        <v>2022</v>
      </c>
      <c r="E66" s="59" t="s">
        <v>24</v>
      </c>
      <c r="F66" s="59" t="s">
        <v>24</v>
      </c>
      <c r="G66" s="59" t="s">
        <v>24</v>
      </c>
      <c r="I66" s="59" t="s">
        <v>24</v>
      </c>
      <c r="J66" s="59" t="s">
        <v>24</v>
      </c>
      <c r="K66" s="59" t="s">
        <v>24</v>
      </c>
      <c r="M66" s="59" t="s">
        <v>24</v>
      </c>
      <c r="N66" s="59" t="s">
        <v>24</v>
      </c>
      <c r="O66" s="59" t="s">
        <v>24</v>
      </c>
      <c r="Q66" s="22"/>
    </row>
    <row r="67" spans="1:17" ht="15" customHeight="1" x14ac:dyDescent="0.25">
      <c r="D67" s="3">
        <v>2023</v>
      </c>
      <c r="E67" s="59" t="s">
        <v>24</v>
      </c>
      <c r="F67" s="59" t="s">
        <v>24</v>
      </c>
      <c r="G67" s="59" t="s">
        <v>24</v>
      </c>
      <c r="I67" s="59" t="s">
        <v>24</v>
      </c>
      <c r="J67" s="59" t="s">
        <v>24</v>
      </c>
      <c r="K67" s="59" t="s">
        <v>24</v>
      </c>
      <c r="M67" s="59" t="s">
        <v>24</v>
      </c>
      <c r="N67" s="59" t="s">
        <v>24</v>
      </c>
      <c r="O67" s="59" t="s">
        <v>24</v>
      </c>
      <c r="Q67" s="22"/>
    </row>
    <row r="68" spans="1:17" ht="15" customHeight="1" x14ac:dyDescent="0.25">
      <c r="D68" s="3">
        <v>2024</v>
      </c>
      <c r="E68" s="6">
        <f t="shared" ref="E68" si="15">SUM(F68:F68)</f>
        <v>1</v>
      </c>
      <c r="F68" s="23">
        <f t="shared" ref="F68" si="16">SUM(J68,N68)</f>
        <v>1</v>
      </c>
      <c r="G68" s="59" t="s">
        <v>24</v>
      </c>
      <c r="I68" s="59" t="s">
        <v>24</v>
      </c>
      <c r="J68" s="59" t="s">
        <v>24</v>
      </c>
      <c r="K68" s="59" t="s">
        <v>24</v>
      </c>
      <c r="M68" s="59" t="s">
        <v>24</v>
      </c>
      <c r="N68" s="59">
        <v>1</v>
      </c>
      <c r="O68" s="59" t="s">
        <v>24</v>
      </c>
      <c r="Q68" s="22"/>
    </row>
    <row r="69" spans="1:17" ht="8.1" customHeight="1" x14ac:dyDescent="0.25">
      <c r="D69" s="26"/>
      <c r="E69" s="26"/>
      <c r="F69" s="86"/>
      <c r="G69" s="86"/>
      <c r="H69" s="26"/>
      <c r="I69" s="26"/>
      <c r="J69" s="86"/>
      <c r="K69" s="86"/>
      <c r="L69" s="26"/>
      <c r="M69" s="26"/>
      <c r="N69" s="86"/>
      <c r="O69" s="23"/>
      <c r="Q69" s="22"/>
    </row>
    <row r="70" spans="1:17" ht="15" customHeight="1" x14ac:dyDescent="0.25">
      <c r="B70" s="2" t="s">
        <v>16</v>
      </c>
      <c r="D70" s="3">
        <v>2022</v>
      </c>
      <c r="E70" s="59" t="s">
        <v>24</v>
      </c>
      <c r="F70" s="59" t="s">
        <v>24</v>
      </c>
      <c r="G70" s="23">
        <f>SUM(K70,O70)</f>
        <v>3</v>
      </c>
      <c r="I70" s="59" t="s">
        <v>24</v>
      </c>
      <c r="J70" s="59" t="s">
        <v>24</v>
      </c>
      <c r="K70" s="59" t="s">
        <v>24</v>
      </c>
      <c r="M70" s="6">
        <f t="shared" ref="M70:M72" si="17">SUM(N70:O70)</f>
        <v>3</v>
      </c>
      <c r="N70" s="59" t="s">
        <v>24</v>
      </c>
      <c r="O70" s="59">
        <v>3</v>
      </c>
      <c r="Q70" s="22"/>
    </row>
    <row r="71" spans="1:17" ht="15" customHeight="1" x14ac:dyDescent="0.25">
      <c r="D71" s="3">
        <v>2023</v>
      </c>
      <c r="E71" s="59" t="s">
        <v>24</v>
      </c>
      <c r="F71" s="59" t="s">
        <v>24</v>
      </c>
      <c r="G71" s="23">
        <f t="shared" ref="F71:G72" si="18">SUM(K71,O71)</f>
        <v>6</v>
      </c>
      <c r="I71" s="6">
        <f>SUM(J71:K71)</f>
        <v>1</v>
      </c>
      <c r="J71" s="59" t="s">
        <v>24</v>
      </c>
      <c r="K71" s="59">
        <v>1</v>
      </c>
      <c r="M71" s="6">
        <f t="shared" si="17"/>
        <v>5</v>
      </c>
      <c r="N71" s="59" t="s">
        <v>24</v>
      </c>
      <c r="O71" s="59">
        <v>5</v>
      </c>
      <c r="Q71" s="22"/>
    </row>
    <row r="72" spans="1:17" ht="15" customHeight="1" x14ac:dyDescent="0.25">
      <c r="D72" s="3">
        <v>2024</v>
      </c>
      <c r="E72" s="6">
        <f t="shared" ref="E72" si="19">SUM(F72:F72)</f>
        <v>1</v>
      </c>
      <c r="F72" s="23">
        <f t="shared" si="18"/>
        <v>1</v>
      </c>
      <c r="G72" s="23">
        <f t="shared" si="18"/>
        <v>3</v>
      </c>
      <c r="I72" s="59" t="s">
        <v>24</v>
      </c>
      <c r="J72" s="59" t="s">
        <v>24</v>
      </c>
      <c r="K72" s="59" t="s">
        <v>24</v>
      </c>
      <c r="M72" s="6">
        <f t="shared" si="17"/>
        <v>4</v>
      </c>
      <c r="N72" s="59">
        <v>1</v>
      </c>
      <c r="O72" s="59">
        <v>3</v>
      </c>
      <c r="Q72" s="22"/>
    </row>
    <row r="73" spans="1:17" ht="8.1" customHeight="1" x14ac:dyDescent="0.25">
      <c r="D73" s="26"/>
      <c r="E73" s="26"/>
      <c r="F73" s="86"/>
      <c r="G73" s="86"/>
      <c r="H73" s="26"/>
      <c r="I73" s="26"/>
      <c r="J73" s="86"/>
      <c r="K73" s="86"/>
      <c r="L73" s="26"/>
      <c r="M73" s="26"/>
      <c r="N73" s="86"/>
      <c r="O73" s="23"/>
      <c r="Q73" s="22"/>
    </row>
    <row r="74" spans="1:17" ht="15" customHeight="1" x14ac:dyDescent="0.25">
      <c r="B74" s="2" t="s">
        <v>17</v>
      </c>
      <c r="D74" s="3">
        <v>2022</v>
      </c>
      <c r="E74" s="59" t="s">
        <v>24</v>
      </c>
      <c r="F74" s="59" t="s">
        <v>24</v>
      </c>
      <c r="G74" s="59" t="s">
        <v>24</v>
      </c>
      <c r="I74" s="59" t="s">
        <v>24</v>
      </c>
      <c r="J74" s="59" t="s">
        <v>24</v>
      </c>
      <c r="K74" s="59" t="s">
        <v>24</v>
      </c>
      <c r="M74" s="59" t="s">
        <v>24</v>
      </c>
      <c r="N74" s="59" t="s">
        <v>24</v>
      </c>
      <c r="O74" s="59" t="s">
        <v>24</v>
      </c>
      <c r="Q74" s="22"/>
    </row>
    <row r="75" spans="1:17" ht="15" customHeight="1" x14ac:dyDescent="0.25">
      <c r="D75" s="3">
        <v>2023</v>
      </c>
      <c r="E75" s="59" t="s">
        <v>24</v>
      </c>
      <c r="F75" s="59" t="s">
        <v>24</v>
      </c>
      <c r="G75" s="59" t="s">
        <v>24</v>
      </c>
      <c r="I75" s="59" t="s">
        <v>24</v>
      </c>
      <c r="J75" s="59" t="s">
        <v>24</v>
      </c>
      <c r="K75" s="59" t="s">
        <v>24</v>
      </c>
      <c r="M75" s="59" t="s">
        <v>24</v>
      </c>
      <c r="N75" s="59" t="s">
        <v>24</v>
      </c>
      <c r="O75" s="59" t="s">
        <v>24</v>
      </c>
      <c r="Q75" s="22"/>
    </row>
    <row r="76" spans="1:17" ht="15" customHeight="1" x14ac:dyDescent="0.25">
      <c r="D76" s="3">
        <v>2024</v>
      </c>
      <c r="E76" s="6">
        <f t="shared" ref="E76" si="20">SUM(F76:F76)</f>
        <v>1</v>
      </c>
      <c r="F76" s="23">
        <f t="shared" ref="F76:G76" si="21">SUM(J76,N76)</f>
        <v>1</v>
      </c>
      <c r="G76" s="23">
        <f t="shared" si="21"/>
        <v>1</v>
      </c>
      <c r="I76" s="59" t="s">
        <v>24</v>
      </c>
      <c r="J76" s="59" t="s">
        <v>24</v>
      </c>
      <c r="K76" s="59" t="s">
        <v>24</v>
      </c>
      <c r="M76" s="6">
        <f>SUM(N76:O76)</f>
        <v>2</v>
      </c>
      <c r="N76" s="59">
        <v>1</v>
      </c>
      <c r="O76" s="59">
        <v>1</v>
      </c>
      <c r="Q76" s="22"/>
    </row>
    <row r="77" spans="1:17" ht="8.1" customHeight="1" x14ac:dyDescent="0.25">
      <c r="D77" s="26"/>
      <c r="E77" s="26"/>
      <c r="F77" s="86"/>
      <c r="G77" s="86"/>
      <c r="H77" s="26"/>
      <c r="I77" s="26"/>
      <c r="J77" s="86"/>
      <c r="K77" s="86"/>
      <c r="L77" s="26"/>
      <c r="M77" s="26"/>
      <c r="N77" s="86"/>
      <c r="O77" s="23"/>
      <c r="Q77" s="22"/>
    </row>
    <row r="78" spans="1:17" ht="15" customHeight="1" x14ac:dyDescent="0.25">
      <c r="B78" s="2" t="s">
        <v>109</v>
      </c>
      <c r="D78" s="3">
        <v>2022</v>
      </c>
      <c r="E78" s="59" t="s">
        <v>24</v>
      </c>
      <c r="F78" s="59" t="s">
        <v>24</v>
      </c>
      <c r="G78" s="59" t="s">
        <v>24</v>
      </c>
      <c r="I78" s="59" t="s">
        <v>24</v>
      </c>
      <c r="J78" s="59" t="s">
        <v>24</v>
      </c>
      <c r="K78" s="59" t="s">
        <v>24</v>
      </c>
      <c r="M78" s="59" t="s">
        <v>24</v>
      </c>
      <c r="N78" s="59" t="s">
        <v>24</v>
      </c>
      <c r="O78" s="59" t="s">
        <v>24</v>
      </c>
      <c r="Q78" s="22"/>
    </row>
    <row r="79" spans="1:17" ht="15" customHeight="1" x14ac:dyDescent="0.25">
      <c r="D79" s="3">
        <v>2023</v>
      </c>
      <c r="E79" s="59" t="s">
        <v>24</v>
      </c>
      <c r="F79" s="59" t="s">
        <v>24</v>
      </c>
      <c r="G79" s="59" t="s">
        <v>24</v>
      </c>
      <c r="I79" s="59" t="s">
        <v>24</v>
      </c>
      <c r="J79" s="59" t="s">
        <v>24</v>
      </c>
      <c r="K79" s="59" t="s">
        <v>24</v>
      </c>
      <c r="M79" s="59" t="s">
        <v>24</v>
      </c>
      <c r="N79" s="59" t="s">
        <v>24</v>
      </c>
      <c r="O79" s="59" t="s">
        <v>24</v>
      </c>
    </row>
    <row r="80" spans="1:17" ht="15" customHeight="1" x14ac:dyDescent="0.25">
      <c r="A80" s="13"/>
      <c r="B80" s="28"/>
      <c r="C80" s="28"/>
      <c r="D80" s="3">
        <v>2024</v>
      </c>
      <c r="E80" s="59" t="s">
        <v>24</v>
      </c>
      <c r="F80" s="59" t="s">
        <v>24</v>
      </c>
      <c r="G80" s="59" t="s">
        <v>24</v>
      </c>
      <c r="I80" s="59" t="s">
        <v>24</v>
      </c>
      <c r="J80" s="59" t="s">
        <v>24</v>
      </c>
      <c r="K80" s="59" t="s">
        <v>24</v>
      </c>
      <c r="M80" s="59" t="s">
        <v>24</v>
      </c>
      <c r="N80" s="59" t="s">
        <v>24</v>
      </c>
      <c r="O80" s="59" t="s">
        <v>24</v>
      </c>
      <c r="P80" s="13"/>
    </row>
    <row r="81" spans="1:16" ht="8.1" customHeight="1" thickBot="1" x14ac:dyDescent="0.3">
      <c r="A81" s="29"/>
      <c r="B81" s="30"/>
      <c r="C81" s="30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87"/>
      <c r="O81" s="32"/>
      <c r="P81" s="29"/>
    </row>
    <row r="82" spans="1:16" s="38" customFormat="1" x14ac:dyDescent="0.25">
      <c r="A82" s="33"/>
      <c r="B82" s="34"/>
      <c r="C82" s="34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6"/>
      <c r="P82" s="37" t="s">
        <v>33</v>
      </c>
    </row>
    <row r="83" spans="1:16" s="33" customFormat="1" x14ac:dyDescent="0.25">
      <c r="A83" s="34" t="s">
        <v>104</v>
      </c>
      <c r="B83" s="34"/>
      <c r="C83" s="34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6"/>
      <c r="P83" s="40" t="s">
        <v>34</v>
      </c>
    </row>
    <row r="84" spans="1:16" x14ac:dyDescent="0.25">
      <c r="A84" s="34" t="s">
        <v>105</v>
      </c>
    </row>
    <row r="85" spans="1:16" x14ac:dyDescent="0.25">
      <c r="A85" s="34" t="s">
        <v>106</v>
      </c>
    </row>
  </sheetData>
  <mergeCells count="7">
    <mergeCell ref="C13:O13"/>
    <mergeCell ref="E16:G16"/>
    <mergeCell ref="I16:K16"/>
    <mergeCell ref="M16:O16"/>
    <mergeCell ref="E17:G17"/>
    <mergeCell ref="I17:K17"/>
    <mergeCell ref="M17:O1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69" fitToWidth="0" orientation="portrait" r:id="rId1"/>
  <headerFooter>
    <oddHeader xml:space="preserve">&amp;R&amp;"-,Bold"
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F0557-E7A3-4D2C-9262-9FF8E3F00C29}">
  <dimension ref="A1:S87"/>
  <sheetViews>
    <sheetView showGridLines="0" tabSelected="1" view="pageBreakPreview" topLeftCell="A10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4.140625" style="2" customWidth="1"/>
    <col min="3" max="3" width="7.85546875" style="2" customWidth="1"/>
    <col min="4" max="4" width="8.5703125" style="3" customWidth="1"/>
    <col min="5" max="5" width="8.7109375" style="3" customWidth="1"/>
    <col min="6" max="6" width="9.28515625" style="3" customWidth="1"/>
    <col min="7" max="7" width="11.5703125" style="3" customWidth="1"/>
    <col min="8" max="8" width="1.28515625" style="3" customWidth="1"/>
    <col min="9" max="9" width="8.7109375" style="3" customWidth="1"/>
    <col min="10" max="10" width="9.28515625" style="3" customWidth="1"/>
    <col min="11" max="11" width="11.5703125" style="3" customWidth="1"/>
    <col min="12" max="12" width="1.28515625" style="3" customWidth="1"/>
    <col min="13" max="13" width="8.7109375" style="3" customWidth="1"/>
    <col min="14" max="14" width="9.28515625" style="3" customWidth="1"/>
    <col min="15" max="15" width="11.5703125" style="4" customWidth="1"/>
    <col min="16" max="16" width="2.140625" style="1" customWidth="1"/>
    <col min="17" max="16384" width="9.140625" style="1"/>
  </cols>
  <sheetData>
    <row r="1" spans="1:16" ht="12" customHeight="1" x14ac:dyDescent="0.25">
      <c r="P1" s="58"/>
    </row>
    <row r="2" spans="1:16" ht="12" customHeight="1" x14ac:dyDescent="0.25">
      <c r="P2" s="58"/>
    </row>
    <row r="3" spans="1:16" ht="12" customHeight="1" x14ac:dyDescent="0.25"/>
    <row r="4" spans="1:16" ht="12" customHeight="1" x14ac:dyDescent="0.25">
      <c r="O4" s="1"/>
    </row>
    <row r="5" spans="1:16" ht="12" customHeight="1" x14ac:dyDescent="0.25">
      <c r="O5" s="1"/>
    </row>
    <row r="6" spans="1:16" ht="12" customHeight="1" x14ac:dyDescent="0.25">
      <c r="O6" s="1"/>
    </row>
    <row r="7" spans="1:16" ht="12" customHeight="1" x14ac:dyDescent="0.25">
      <c r="O7" s="1"/>
    </row>
    <row r="8" spans="1:16" ht="12" customHeight="1" x14ac:dyDescent="0.25">
      <c r="C8" s="100"/>
      <c r="O8" s="1"/>
    </row>
    <row r="9" spans="1:16" ht="12" customHeight="1" x14ac:dyDescent="0.25"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6" ht="12" customHeight="1" x14ac:dyDescent="0.25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6" s="7" customFormat="1" ht="15" customHeight="1" x14ac:dyDescent="0.25">
      <c r="B11" s="8" t="s">
        <v>159</v>
      </c>
      <c r="C11" s="9" t="s">
        <v>124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P11" s="9"/>
    </row>
    <row r="12" spans="1:16" s="11" customFormat="1" ht="16.5" customHeight="1" x14ac:dyDescent="0.25">
      <c r="B12" s="12" t="s">
        <v>160</v>
      </c>
      <c r="C12" s="11" t="s">
        <v>114</v>
      </c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</row>
    <row r="13" spans="1:16" ht="8.1" customHeight="1" thickBot="1" x14ac:dyDescent="0.3"/>
    <row r="14" spans="1:16" ht="4.5" customHeight="1" thickTop="1" x14ac:dyDescent="0.25">
      <c r="A14" s="41"/>
      <c r="B14" s="42"/>
      <c r="C14" s="42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4"/>
      <c r="P14" s="41"/>
    </row>
    <row r="15" spans="1:16" ht="15" customHeight="1" x14ac:dyDescent="0.25">
      <c r="A15" s="45"/>
      <c r="B15" s="46" t="s">
        <v>37</v>
      </c>
      <c r="C15" s="47"/>
      <c r="D15" s="72" t="s">
        <v>1</v>
      </c>
      <c r="E15" s="123" t="s">
        <v>61</v>
      </c>
      <c r="F15" s="123"/>
      <c r="G15" s="123"/>
      <c r="H15" s="72"/>
      <c r="I15" s="123" t="s">
        <v>63</v>
      </c>
      <c r="J15" s="123"/>
      <c r="K15" s="123"/>
      <c r="L15" s="72"/>
      <c r="M15" s="123" t="s">
        <v>65</v>
      </c>
      <c r="N15" s="123"/>
      <c r="O15" s="123"/>
      <c r="P15" s="50"/>
    </row>
    <row r="16" spans="1:16" ht="15" customHeight="1" x14ac:dyDescent="0.25">
      <c r="A16" s="45"/>
      <c r="B16" s="51" t="s">
        <v>38</v>
      </c>
      <c r="C16" s="47"/>
      <c r="D16" s="52" t="s">
        <v>3</v>
      </c>
      <c r="E16" s="125" t="s">
        <v>62</v>
      </c>
      <c r="F16" s="125"/>
      <c r="G16" s="125"/>
      <c r="H16" s="52"/>
      <c r="I16" s="125" t="s">
        <v>64</v>
      </c>
      <c r="J16" s="125"/>
      <c r="K16" s="125"/>
      <c r="L16" s="52"/>
      <c r="M16" s="125" t="s">
        <v>66</v>
      </c>
      <c r="N16" s="125"/>
      <c r="O16" s="125"/>
      <c r="P16" s="50"/>
    </row>
    <row r="17" spans="1:19" ht="15" customHeight="1" x14ac:dyDescent="0.25">
      <c r="A17" s="45"/>
      <c r="B17" s="51"/>
      <c r="C17" s="47"/>
      <c r="D17" s="52"/>
      <c r="E17" s="70" t="s">
        <v>27</v>
      </c>
      <c r="F17" s="70" t="s">
        <v>60</v>
      </c>
      <c r="G17" s="70" t="s">
        <v>29</v>
      </c>
      <c r="H17" s="53"/>
      <c r="I17" s="70" t="s">
        <v>27</v>
      </c>
      <c r="J17" s="70" t="s">
        <v>60</v>
      </c>
      <c r="K17" s="70" t="s">
        <v>29</v>
      </c>
      <c r="L17" s="53"/>
      <c r="M17" s="70" t="s">
        <v>27</v>
      </c>
      <c r="N17" s="70" t="s">
        <v>60</v>
      </c>
      <c r="O17" s="70" t="s">
        <v>29</v>
      </c>
      <c r="P17" s="50"/>
    </row>
    <row r="18" spans="1:19" ht="15" customHeight="1" x14ac:dyDescent="0.25">
      <c r="A18" s="45"/>
      <c r="B18" s="51"/>
      <c r="C18" s="47"/>
      <c r="D18" s="52"/>
      <c r="E18" s="53" t="s">
        <v>30</v>
      </c>
      <c r="F18" s="53" t="s">
        <v>31</v>
      </c>
      <c r="G18" s="53" t="s">
        <v>32</v>
      </c>
      <c r="H18" s="53"/>
      <c r="I18" s="53" t="s">
        <v>30</v>
      </c>
      <c r="J18" s="53" t="s">
        <v>31</v>
      </c>
      <c r="K18" s="53" t="s">
        <v>32</v>
      </c>
      <c r="L18" s="53"/>
      <c r="M18" s="53" t="s">
        <v>30</v>
      </c>
      <c r="N18" s="53" t="s">
        <v>31</v>
      </c>
      <c r="O18" s="53" t="s">
        <v>32</v>
      </c>
      <c r="P18" s="50"/>
    </row>
    <row r="19" spans="1:19" s="13" customFormat="1" ht="8.1" customHeight="1" x14ac:dyDescent="0.25">
      <c r="A19" s="54"/>
      <c r="B19" s="55"/>
      <c r="C19" s="54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  <c r="P19" s="54"/>
    </row>
    <row r="20" spans="1:19" ht="8.1" customHeight="1" x14ac:dyDescent="0.25">
      <c r="A20" s="13"/>
      <c r="B20" s="14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13"/>
      <c r="Q20" s="17"/>
      <c r="R20" s="17"/>
      <c r="S20" s="17"/>
    </row>
    <row r="21" spans="1:19" ht="15" customHeight="1" x14ac:dyDescent="0.25">
      <c r="A21" s="13"/>
      <c r="B21" s="14" t="s">
        <v>27</v>
      </c>
      <c r="C21" s="18"/>
      <c r="D21" s="19">
        <v>2022</v>
      </c>
      <c r="E21" s="20">
        <f>SUM(F21:G21)</f>
        <v>13</v>
      </c>
      <c r="F21" s="20">
        <f>SUM(F25,F29,F33,F37,F41)</f>
        <v>3</v>
      </c>
      <c r="G21" s="20">
        <f>SUM(G25,G29,G33,G37,G41)</f>
        <v>10</v>
      </c>
      <c r="H21" s="19"/>
      <c r="I21" s="20">
        <f>SUM(J21:K21)</f>
        <v>4</v>
      </c>
      <c r="J21" s="20">
        <f>SUM(J25,J29,J33,J37,J41)</f>
        <v>2</v>
      </c>
      <c r="K21" s="20">
        <f>SUM(K25,K29,K33,K37,K41)</f>
        <v>2</v>
      </c>
      <c r="L21" s="19"/>
      <c r="M21" s="20">
        <f>SUM(N21:O21)</f>
        <v>9</v>
      </c>
      <c r="N21" s="20">
        <f t="shared" ref="N21:N23" si="0">SUM(N25,N29,N33,N37,N41)</f>
        <v>1</v>
      </c>
      <c r="O21" s="20">
        <f>SUM(O25,O29,O33,O37,O41)</f>
        <v>8</v>
      </c>
      <c r="P21" s="13"/>
    </row>
    <row r="22" spans="1:19" ht="15" customHeight="1" x14ac:dyDescent="0.25">
      <c r="B22" s="77" t="s">
        <v>30</v>
      </c>
      <c r="C22" s="21"/>
      <c r="D22" s="19">
        <v>2023</v>
      </c>
      <c r="E22" s="20">
        <f t="shared" ref="E22:E23" si="1">SUM(F22:G22)</f>
        <v>12</v>
      </c>
      <c r="F22" s="20" t="s">
        <v>24</v>
      </c>
      <c r="G22" s="20">
        <f t="shared" ref="F22:G23" si="2">SUM(G26,G30,G34,G38,G42)</f>
        <v>12</v>
      </c>
      <c r="H22" s="19"/>
      <c r="I22" s="20">
        <f t="shared" ref="I22" si="3">SUM(J22:K22)</f>
        <v>2</v>
      </c>
      <c r="J22" s="20" t="s">
        <v>24</v>
      </c>
      <c r="K22" s="20">
        <f t="shared" ref="K22" si="4">SUM(K26,K30,K34,K38,K42)</f>
        <v>2</v>
      </c>
      <c r="L22" s="19"/>
      <c r="M22" s="20">
        <f t="shared" ref="M22:M23" si="5">SUM(N22:O22)</f>
        <v>10</v>
      </c>
      <c r="N22" s="20" t="s">
        <v>24</v>
      </c>
      <c r="O22" s="20">
        <f t="shared" ref="O22:O23" si="6">SUM(O26,O30,O34,O38,O42)</f>
        <v>10</v>
      </c>
    </row>
    <row r="23" spans="1:19" ht="15" customHeight="1" x14ac:dyDescent="0.25">
      <c r="B23" s="21"/>
      <c r="C23" s="21"/>
      <c r="D23" s="19">
        <v>2024</v>
      </c>
      <c r="E23" s="20">
        <f t="shared" si="1"/>
        <v>11</v>
      </c>
      <c r="F23" s="20">
        <f t="shared" si="2"/>
        <v>5</v>
      </c>
      <c r="G23" s="20">
        <f t="shared" si="2"/>
        <v>6</v>
      </c>
      <c r="H23" s="19"/>
      <c r="I23" s="20" t="s">
        <v>24</v>
      </c>
      <c r="J23" s="20" t="s">
        <v>24</v>
      </c>
      <c r="K23" s="20" t="s">
        <v>24</v>
      </c>
      <c r="L23" s="19"/>
      <c r="M23" s="20">
        <f t="shared" si="5"/>
        <v>11</v>
      </c>
      <c r="N23" s="20">
        <f t="shared" si="0"/>
        <v>5</v>
      </c>
      <c r="O23" s="20">
        <f t="shared" si="6"/>
        <v>6</v>
      </c>
      <c r="Q23" s="22"/>
    </row>
    <row r="24" spans="1:19" ht="8.1" customHeight="1" x14ac:dyDescent="0.25">
      <c r="D24" s="19"/>
      <c r="E24" s="19"/>
      <c r="F24" s="4"/>
      <c r="G24" s="4"/>
      <c r="H24" s="19"/>
      <c r="I24" s="19"/>
      <c r="J24" s="4"/>
      <c r="K24" s="4"/>
      <c r="L24" s="19"/>
      <c r="M24" s="19"/>
      <c r="N24" s="19"/>
      <c r="O24" s="23"/>
      <c r="Q24" s="22"/>
    </row>
    <row r="25" spans="1:19" ht="15" customHeight="1" x14ac:dyDescent="0.25">
      <c r="B25" s="21" t="s">
        <v>137</v>
      </c>
      <c r="D25" s="3">
        <v>2022</v>
      </c>
      <c r="E25" s="6">
        <f>SUM(F25:G25)</f>
        <v>1</v>
      </c>
      <c r="F25" s="59" t="s">
        <v>24</v>
      </c>
      <c r="G25" s="6">
        <f>SUM(K25,O25)</f>
        <v>1</v>
      </c>
      <c r="I25" s="59" t="s">
        <v>24</v>
      </c>
      <c r="J25" s="59" t="s">
        <v>24</v>
      </c>
      <c r="K25" s="59" t="s">
        <v>24</v>
      </c>
      <c r="M25" s="6">
        <f>SUM(N25:O25)</f>
        <v>1</v>
      </c>
      <c r="N25" s="59" t="s">
        <v>24</v>
      </c>
      <c r="O25" s="59">
        <v>1</v>
      </c>
      <c r="Q25" s="22"/>
    </row>
    <row r="26" spans="1:19" ht="15" customHeight="1" x14ac:dyDescent="0.25">
      <c r="B26" s="77" t="s">
        <v>138</v>
      </c>
      <c r="D26" s="3">
        <v>2023</v>
      </c>
      <c r="E26" s="6">
        <f t="shared" ref="E26" si="7">SUM(F26:G26)</f>
        <v>1</v>
      </c>
      <c r="F26" s="59" t="s">
        <v>24</v>
      </c>
      <c r="G26" s="6">
        <f t="shared" ref="G26" si="8">SUM(K26,O26)</f>
        <v>1</v>
      </c>
      <c r="I26" s="59" t="s">
        <v>24</v>
      </c>
      <c r="J26" s="59" t="s">
        <v>24</v>
      </c>
      <c r="K26" s="59" t="s">
        <v>24</v>
      </c>
      <c r="M26" s="6">
        <f>SUM(N26:O26)</f>
        <v>1</v>
      </c>
      <c r="N26" s="59" t="s">
        <v>24</v>
      </c>
      <c r="O26" s="59">
        <v>1</v>
      </c>
      <c r="Q26" s="22"/>
    </row>
    <row r="27" spans="1:19" ht="15" customHeight="1" x14ac:dyDescent="0.25">
      <c r="D27" s="3">
        <v>2024</v>
      </c>
      <c r="E27" s="59" t="s">
        <v>24</v>
      </c>
      <c r="F27" s="59" t="s">
        <v>24</v>
      </c>
      <c r="G27" s="59" t="s">
        <v>24</v>
      </c>
      <c r="I27" s="59" t="s">
        <v>24</v>
      </c>
      <c r="J27" s="59" t="s">
        <v>24</v>
      </c>
      <c r="K27" s="59" t="s">
        <v>24</v>
      </c>
      <c r="M27" s="59" t="s">
        <v>24</v>
      </c>
      <c r="N27" s="59" t="s">
        <v>24</v>
      </c>
      <c r="O27" s="59" t="s">
        <v>24</v>
      </c>
      <c r="Q27" s="22"/>
    </row>
    <row r="28" spans="1:19" ht="8.1" customHeight="1" x14ac:dyDescent="0.25">
      <c r="D28" s="26"/>
      <c r="E28" s="26"/>
      <c r="F28" s="86"/>
      <c r="G28" s="86"/>
      <c r="H28" s="26"/>
      <c r="I28" s="26"/>
      <c r="J28" s="86"/>
      <c r="K28" s="86"/>
      <c r="L28" s="26"/>
      <c r="M28" s="26"/>
      <c r="N28" s="86"/>
      <c r="O28" s="23"/>
      <c r="Q28" s="22"/>
    </row>
    <row r="29" spans="1:19" ht="15" customHeight="1" x14ac:dyDescent="0.25">
      <c r="B29" s="21" t="s">
        <v>41</v>
      </c>
      <c r="D29" s="3">
        <v>2022</v>
      </c>
      <c r="E29" s="59" t="s">
        <v>24</v>
      </c>
      <c r="F29" s="59" t="s">
        <v>24</v>
      </c>
      <c r="G29" s="59" t="s">
        <v>24</v>
      </c>
      <c r="I29" s="59" t="s">
        <v>24</v>
      </c>
      <c r="J29" s="59" t="s">
        <v>24</v>
      </c>
      <c r="K29" s="59" t="s">
        <v>24</v>
      </c>
      <c r="M29" s="59" t="s">
        <v>24</v>
      </c>
      <c r="N29" s="59" t="s">
        <v>24</v>
      </c>
      <c r="O29" s="59" t="s">
        <v>24</v>
      </c>
      <c r="Q29" s="22"/>
    </row>
    <row r="30" spans="1:19" ht="15" customHeight="1" x14ac:dyDescent="0.25">
      <c r="B30" s="77" t="s">
        <v>42</v>
      </c>
      <c r="D30" s="3">
        <v>2023</v>
      </c>
      <c r="E30" s="6">
        <f>SUM(F30:G30)</f>
        <v>1</v>
      </c>
      <c r="F30" s="59" t="s">
        <v>24</v>
      </c>
      <c r="G30" s="6">
        <f t="shared" ref="G30" si="9">SUM(K30,O30)</f>
        <v>1</v>
      </c>
      <c r="I30" s="59" t="s">
        <v>24</v>
      </c>
      <c r="J30" s="59" t="s">
        <v>24</v>
      </c>
      <c r="K30" s="59" t="s">
        <v>24</v>
      </c>
      <c r="M30" s="6">
        <f>SUM(N30:O30)</f>
        <v>1</v>
      </c>
      <c r="N30" s="59" t="s">
        <v>24</v>
      </c>
      <c r="O30" s="59">
        <v>1</v>
      </c>
      <c r="Q30" s="22"/>
    </row>
    <row r="31" spans="1:19" ht="15" customHeight="1" x14ac:dyDescent="0.25">
      <c r="D31" s="3">
        <v>2024</v>
      </c>
      <c r="E31" s="59" t="s">
        <v>24</v>
      </c>
      <c r="F31" s="59" t="s">
        <v>24</v>
      </c>
      <c r="G31" s="59" t="s">
        <v>24</v>
      </c>
      <c r="I31" s="59" t="s">
        <v>24</v>
      </c>
      <c r="J31" s="59" t="s">
        <v>24</v>
      </c>
      <c r="K31" s="59" t="s">
        <v>24</v>
      </c>
      <c r="M31" s="59" t="s">
        <v>24</v>
      </c>
      <c r="N31" s="59" t="s">
        <v>24</v>
      </c>
      <c r="O31" s="59" t="s">
        <v>24</v>
      </c>
      <c r="Q31" s="22"/>
    </row>
    <row r="32" spans="1:19" ht="8.1" customHeight="1" x14ac:dyDescent="0.25">
      <c r="D32" s="26"/>
      <c r="E32" s="26"/>
      <c r="F32" s="86"/>
      <c r="G32" s="86"/>
      <c r="H32" s="26"/>
      <c r="I32" s="26"/>
      <c r="J32" s="86"/>
      <c r="K32" s="86"/>
      <c r="L32" s="26"/>
      <c r="M32" s="26"/>
      <c r="N32" s="86"/>
      <c r="O32" s="23"/>
      <c r="Q32" s="22"/>
    </row>
    <row r="33" spans="1:17" ht="15" customHeight="1" x14ac:dyDescent="0.25">
      <c r="B33" s="21" t="s">
        <v>39</v>
      </c>
      <c r="D33" s="3">
        <v>2022</v>
      </c>
      <c r="E33" s="6">
        <f>SUM(F33:G33)</f>
        <v>5</v>
      </c>
      <c r="F33" s="6">
        <f>SUM(J33,N33)</f>
        <v>1</v>
      </c>
      <c r="G33" s="6">
        <f>SUM(K33,O33)</f>
        <v>4</v>
      </c>
      <c r="I33" s="6">
        <f>SUM(J33:K33)</f>
        <v>2</v>
      </c>
      <c r="J33" s="59">
        <v>1</v>
      </c>
      <c r="K33" s="6">
        <v>1</v>
      </c>
      <c r="M33" s="6">
        <f>SUM(N33:O33)</f>
        <v>3</v>
      </c>
      <c r="N33" s="59" t="s">
        <v>24</v>
      </c>
      <c r="O33" s="24">
        <v>3</v>
      </c>
      <c r="Q33" s="22"/>
    </row>
    <row r="34" spans="1:17" ht="15" customHeight="1" x14ac:dyDescent="0.25">
      <c r="B34" s="77" t="s">
        <v>40</v>
      </c>
      <c r="D34" s="3">
        <v>2023</v>
      </c>
      <c r="E34" s="59" t="s">
        <v>24</v>
      </c>
      <c r="F34" s="59" t="s">
        <v>24</v>
      </c>
      <c r="G34" s="59" t="s">
        <v>24</v>
      </c>
      <c r="I34" s="59" t="s">
        <v>24</v>
      </c>
      <c r="J34" s="59" t="s">
        <v>24</v>
      </c>
      <c r="K34" s="59" t="s">
        <v>24</v>
      </c>
      <c r="M34" s="59" t="s">
        <v>24</v>
      </c>
      <c r="N34" s="59" t="s">
        <v>24</v>
      </c>
      <c r="O34" s="59" t="s">
        <v>24</v>
      </c>
      <c r="Q34" s="22"/>
    </row>
    <row r="35" spans="1:17" ht="15" customHeight="1" x14ac:dyDescent="0.25">
      <c r="D35" s="3">
        <v>2024</v>
      </c>
      <c r="E35" s="6">
        <f>SUM(F35:G35)</f>
        <v>4</v>
      </c>
      <c r="F35" s="6">
        <f t="shared" ref="F35" si="10">SUM(J35,N35)</f>
        <v>1</v>
      </c>
      <c r="G35" s="6">
        <f t="shared" ref="G35" si="11">SUM(K35,O35)</f>
        <v>3</v>
      </c>
      <c r="I35" s="59" t="s">
        <v>24</v>
      </c>
      <c r="J35" s="59" t="s">
        <v>24</v>
      </c>
      <c r="K35" s="59" t="s">
        <v>24</v>
      </c>
      <c r="M35" s="6">
        <f>SUM(N35:O35)</f>
        <v>4</v>
      </c>
      <c r="N35" s="59">
        <v>1</v>
      </c>
      <c r="O35" s="59">
        <v>3</v>
      </c>
      <c r="Q35" s="22"/>
    </row>
    <row r="36" spans="1:17" ht="8.1" customHeight="1" x14ac:dyDescent="0.25">
      <c r="D36" s="26"/>
      <c r="E36" s="26"/>
      <c r="F36" s="86"/>
      <c r="G36" s="86"/>
      <c r="H36" s="26"/>
      <c r="I36" s="26"/>
      <c r="J36" s="86"/>
      <c r="K36" s="86"/>
      <c r="L36" s="26"/>
      <c r="M36" s="26"/>
      <c r="N36" s="86"/>
      <c r="O36" s="23"/>
      <c r="Q36" s="22"/>
    </row>
    <row r="37" spans="1:17" ht="15" customHeight="1" x14ac:dyDescent="0.25">
      <c r="B37" s="21" t="s">
        <v>43</v>
      </c>
      <c r="D37" s="3">
        <v>2022</v>
      </c>
      <c r="E37" s="6">
        <f>SUM(F37:G37)</f>
        <v>4</v>
      </c>
      <c r="F37" s="59" t="s">
        <v>24</v>
      </c>
      <c r="G37" s="6">
        <f t="shared" ref="G37:G39" si="12">SUM(K37,O37)</f>
        <v>4</v>
      </c>
      <c r="I37" s="59" t="s">
        <v>24</v>
      </c>
      <c r="J37" s="59" t="s">
        <v>24</v>
      </c>
      <c r="K37" s="59" t="s">
        <v>24</v>
      </c>
      <c r="M37" s="6">
        <f t="shared" ref="M37:M39" si="13">SUM(N37:O37)</f>
        <v>4</v>
      </c>
      <c r="N37" s="59" t="s">
        <v>24</v>
      </c>
      <c r="O37" s="59">
        <v>4</v>
      </c>
      <c r="Q37" s="22"/>
    </row>
    <row r="38" spans="1:17" ht="15" customHeight="1" x14ac:dyDescent="0.25">
      <c r="B38" s="77" t="s">
        <v>44</v>
      </c>
      <c r="D38" s="3">
        <v>2023</v>
      </c>
      <c r="E38" s="6">
        <f t="shared" ref="E38:E39" si="14">SUM(F38:G38)</f>
        <v>5</v>
      </c>
      <c r="F38" s="6" t="s">
        <v>24</v>
      </c>
      <c r="G38" s="6">
        <f t="shared" si="12"/>
        <v>5</v>
      </c>
      <c r="I38" s="6">
        <f>SUM(J38:K38)</f>
        <v>2</v>
      </c>
      <c r="J38" s="59" t="s">
        <v>24</v>
      </c>
      <c r="K38" s="59">
        <v>2</v>
      </c>
      <c r="M38" s="6">
        <f t="shared" si="13"/>
        <v>3</v>
      </c>
      <c r="N38" s="59" t="s">
        <v>24</v>
      </c>
      <c r="O38" s="59">
        <v>3</v>
      </c>
      <c r="Q38" s="22"/>
    </row>
    <row r="39" spans="1:17" s="2" customFormat="1" ht="15" customHeight="1" x14ac:dyDescent="0.25">
      <c r="A39" s="1"/>
      <c r="D39" s="3">
        <v>2024</v>
      </c>
      <c r="E39" s="6">
        <f t="shared" si="14"/>
        <v>3</v>
      </c>
      <c r="F39" s="6">
        <f t="shared" ref="F39" si="15">SUM(J39,N39)</f>
        <v>2</v>
      </c>
      <c r="G39" s="6">
        <f t="shared" si="12"/>
        <v>1</v>
      </c>
      <c r="H39" s="3"/>
      <c r="I39" s="59" t="s">
        <v>24</v>
      </c>
      <c r="J39" s="59" t="s">
        <v>24</v>
      </c>
      <c r="K39" s="59" t="s">
        <v>24</v>
      </c>
      <c r="L39" s="3"/>
      <c r="M39" s="6">
        <f t="shared" si="13"/>
        <v>3</v>
      </c>
      <c r="N39" s="59">
        <v>2</v>
      </c>
      <c r="O39" s="59">
        <v>1</v>
      </c>
      <c r="P39" s="1"/>
      <c r="Q39" s="22"/>
    </row>
    <row r="40" spans="1:17" ht="8.1" customHeight="1" x14ac:dyDescent="0.25">
      <c r="D40" s="26"/>
      <c r="E40" s="26"/>
      <c r="F40" s="86"/>
      <c r="G40" s="86"/>
      <c r="H40" s="26"/>
      <c r="I40" s="26"/>
      <c r="J40" s="86"/>
      <c r="K40" s="86"/>
      <c r="L40" s="26"/>
      <c r="M40" s="26"/>
      <c r="N40" s="86"/>
      <c r="O40" s="23"/>
      <c r="Q40" s="22"/>
    </row>
    <row r="41" spans="1:17" ht="15" customHeight="1" x14ac:dyDescent="0.25">
      <c r="A41" s="2"/>
      <c r="B41" s="21" t="s">
        <v>45</v>
      </c>
      <c r="D41" s="3">
        <v>2022</v>
      </c>
      <c r="E41" s="6">
        <f t="shared" ref="E41:E43" si="16">SUM(F41:G41)</f>
        <v>3</v>
      </c>
      <c r="F41" s="6">
        <f t="shared" ref="F41:F43" si="17">SUM(J41,N41)</f>
        <v>2</v>
      </c>
      <c r="G41" s="6">
        <f t="shared" ref="G41:G43" si="18">SUM(K41,O41)</f>
        <v>1</v>
      </c>
      <c r="I41" s="6">
        <f>SUM(J41:K41)</f>
        <v>2</v>
      </c>
      <c r="J41" s="59">
        <v>1</v>
      </c>
      <c r="K41" s="59">
        <v>1</v>
      </c>
      <c r="M41" s="6">
        <f t="shared" ref="M41:M43" si="19">SUM(N41:O41)</f>
        <v>1</v>
      </c>
      <c r="N41" s="59">
        <v>1</v>
      </c>
      <c r="O41" s="59" t="s">
        <v>24</v>
      </c>
      <c r="Q41" s="22"/>
    </row>
    <row r="42" spans="1:17" ht="15" customHeight="1" x14ac:dyDescent="0.25">
      <c r="B42" s="77" t="s">
        <v>46</v>
      </c>
      <c r="D42" s="3">
        <v>2023</v>
      </c>
      <c r="E42" s="6">
        <f t="shared" si="16"/>
        <v>5</v>
      </c>
      <c r="F42" s="59" t="s">
        <v>24</v>
      </c>
      <c r="G42" s="6">
        <f t="shared" si="18"/>
        <v>5</v>
      </c>
      <c r="I42" s="59" t="s">
        <v>24</v>
      </c>
      <c r="J42" s="59" t="s">
        <v>24</v>
      </c>
      <c r="K42" s="59" t="s">
        <v>24</v>
      </c>
      <c r="M42" s="6">
        <f t="shared" si="19"/>
        <v>5</v>
      </c>
      <c r="N42" s="59" t="s">
        <v>24</v>
      </c>
      <c r="O42" s="59">
        <v>5</v>
      </c>
      <c r="Q42" s="22"/>
    </row>
    <row r="43" spans="1:17" ht="15" customHeight="1" x14ac:dyDescent="0.25">
      <c r="D43" s="3">
        <v>2024</v>
      </c>
      <c r="E43" s="6">
        <f t="shared" si="16"/>
        <v>4</v>
      </c>
      <c r="F43" s="6">
        <f t="shared" si="17"/>
        <v>2</v>
      </c>
      <c r="G43" s="6">
        <f t="shared" si="18"/>
        <v>2</v>
      </c>
      <c r="I43" s="59" t="s">
        <v>24</v>
      </c>
      <c r="J43" s="59" t="s">
        <v>24</v>
      </c>
      <c r="K43" s="59" t="s">
        <v>24</v>
      </c>
      <c r="M43" s="6">
        <f t="shared" si="19"/>
        <v>4</v>
      </c>
      <c r="N43" s="59">
        <v>2</v>
      </c>
      <c r="O43" s="59">
        <v>2</v>
      </c>
      <c r="Q43" s="22"/>
    </row>
    <row r="44" spans="1:17" ht="8.1" customHeight="1" thickBot="1" x14ac:dyDescent="0.3">
      <c r="A44" s="29"/>
      <c r="B44" s="30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87"/>
      <c r="O44" s="32"/>
      <c r="P44" s="29"/>
    </row>
    <row r="45" spans="1:17" s="38" customFormat="1" x14ac:dyDescent="0.25">
      <c r="A45" s="33"/>
      <c r="B45" s="34"/>
      <c r="C45" s="34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6"/>
      <c r="P45" s="37" t="s">
        <v>33</v>
      </c>
    </row>
    <row r="46" spans="1:17" s="33" customFormat="1" x14ac:dyDescent="0.25">
      <c r="A46" s="39"/>
      <c r="B46" s="34"/>
      <c r="C46" s="34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6"/>
      <c r="P46" s="40" t="s">
        <v>34</v>
      </c>
    </row>
    <row r="47" spans="1:17" ht="6" customHeight="1" x14ac:dyDescent="0.25"/>
    <row r="48" spans="1:17" s="7" customFormat="1" ht="15" customHeight="1" x14ac:dyDescent="0.25">
      <c r="B48" s="8" t="s">
        <v>161</v>
      </c>
      <c r="C48" s="9" t="s">
        <v>125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P48" s="9"/>
    </row>
    <row r="49" spans="1:19" s="11" customFormat="1" ht="16.5" customHeight="1" x14ac:dyDescent="0.25">
      <c r="B49" s="12" t="s">
        <v>162</v>
      </c>
      <c r="C49" s="11" t="s">
        <v>115</v>
      </c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</row>
    <row r="50" spans="1:19" ht="8.1" customHeight="1" thickBot="1" x14ac:dyDescent="0.3"/>
    <row r="51" spans="1:19" ht="4.5" customHeight="1" thickTop="1" x14ac:dyDescent="0.25">
      <c r="A51" s="41"/>
      <c r="B51" s="42"/>
      <c r="C51" s="42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4"/>
      <c r="P51" s="41"/>
    </row>
    <row r="52" spans="1:19" ht="15" customHeight="1" x14ac:dyDescent="0.25">
      <c r="A52" s="45"/>
      <c r="B52" s="46" t="s">
        <v>58</v>
      </c>
      <c r="C52" s="47"/>
      <c r="D52" s="72" t="s">
        <v>1</v>
      </c>
      <c r="E52" s="123" t="s">
        <v>61</v>
      </c>
      <c r="F52" s="123"/>
      <c r="G52" s="123"/>
      <c r="H52" s="72"/>
      <c r="I52" s="123" t="s">
        <v>63</v>
      </c>
      <c r="J52" s="123"/>
      <c r="K52" s="123"/>
      <c r="L52" s="72"/>
      <c r="M52" s="123" t="s">
        <v>65</v>
      </c>
      <c r="N52" s="123"/>
      <c r="O52" s="123"/>
      <c r="P52" s="50"/>
    </row>
    <row r="53" spans="1:19" ht="15" customHeight="1" x14ac:dyDescent="0.25">
      <c r="A53" s="45"/>
      <c r="B53" s="51" t="s">
        <v>59</v>
      </c>
      <c r="C53" s="47"/>
      <c r="D53" s="52" t="s">
        <v>3</v>
      </c>
      <c r="E53" s="125" t="s">
        <v>62</v>
      </c>
      <c r="F53" s="125"/>
      <c r="G53" s="125"/>
      <c r="H53" s="52"/>
      <c r="I53" s="125" t="s">
        <v>64</v>
      </c>
      <c r="J53" s="125"/>
      <c r="K53" s="125"/>
      <c r="L53" s="52"/>
      <c r="M53" s="125" t="s">
        <v>66</v>
      </c>
      <c r="N53" s="125"/>
      <c r="O53" s="125"/>
      <c r="P53" s="50"/>
    </row>
    <row r="54" spans="1:19" ht="15" customHeight="1" x14ac:dyDescent="0.25">
      <c r="A54" s="45"/>
      <c r="B54" s="51"/>
      <c r="C54" s="47"/>
      <c r="D54" s="52"/>
      <c r="E54" s="70" t="s">
        <v>27</v>
      </c>
      <c r="F54" s="70" t="s">
        <v>60</v>
      </c>
      <c r="G54" s="70" t="s">
        <v>29</v>
      </c>
      <c r="H54" s="53"/>
      <c r="I54" s="70" t="s">
        <v>27</v>
      </c>
      <c r="J54" s="70" t="s">
        <v>60</v>
      </c>
      <c r="K54" s="70" t="s">
        <v>29</v>
      </c>
      <c r="L54" s="53"/>
      <c r="M54" s="70" t="s">
        <v>27</v>
      </c>
      <c r="N54" s="70" t="s">
        <v>60</v>
      </c>
      <c r="O54" s="70" t="s">
        <v>29</v>
      </c>
      <c r="P54" s="50"/>
    </row>
    <row r="55" spans="1:19" ht="15" customHeight="1" x14ac:dyDescent="0.25">
      <c r="A55" s="45"/>
      <c r="B55" s="51"/>
      <c r="C55" s="47"/>
      <c r="D55" s="52"/>
      <c r="E55" s="53" t="s">
        <v>30</v>
      </c>
      <c r="F55" s="53" t="s">
        <v>31</v>
      </c>
      <c r="G55" s="53" t="s">
        <v>32</v>
      </c>
      <c r="H55" s="53"/>
      <c r="I55" s="53" t="s">
        <v>30</v>
      </c>
      <c r="J55" s="53" t="s">
        <v>31</v>
      </c>
      <c r="K55" s="53" t="s">
        <v>32</v>
      </c>
      <c r="L55" s="53"/>
      <c r="M55" s="53" t="s">
        <v>30</v>
      </c>
      <c r="N55" s="53" t="s">
        <v>31</v>
      </c>
      <c r="O55" s="53" t="s">
        <v>32</v>
      </c>
      <c r="P55" s="50"/>
    </row>
    <row r="56" spans="1:19" s="13" customFormat="1" ht="8.1" customHeight="1" x14ac:dyDescent="0.25">
      <c r="A56" s="54"/>
      <c r="B56" s="55"/>
      <c r="C56" s="5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7"/>
      <c r="P56" s="54"/>
    </row>
    <row r="57" spans="1:19" ht="8.1" customHeight="1" x14ac:dyDescent="0.25">
      <c r="A57" s="13"/>
      <c r="B57" s="14"/>
      <c r="C57" s="14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6"/>
      <c r="P57" s="13"/>
      <c r="Q57" s="17"/>
      <c r="R57" s="17"/>
      <c r="S57" s="17"/>
    </row>
    <row r="58" spans="1:19" ht="15" customHeight="1" x14ac:dyDescent="0.25">
      <c r="A58" s="13"/>
      <c r="B58" s="14" t="s">
        <v>27</v>
      </c>
      <c r="C58" s="18"/>
      <c r="D58" s="19">
        <v>2022</v>
      </c>
      <c r="E58" s="64">
        <f>SUM(F58:G58,)</f>
        <v>11</v>
      </c>
      <c r="F58" s="64">
        <f>SUM(F62,F82)</f>
        <v>2</v>
      </c>
      <c r="G58" s="64">
        <f>SUM(G62,G82)</f>
        <v>9</v>
      </c>
      <c r="H58" s="19"/>
      <c r="I58" s="64">
        <f>SUM(J58:K58,)</f>
        <v>1</v>
      </c>
      <c r="J58" s="64" t="s">
        <v>24</v>
      </c>
      <c r="K58" s="64">
        <f>SUM(K62,K82)</f>
        <v>1</v>
      </c>
      <c r="L58" s="19"/>
      <c r="M58" s="64">
        <f>SUM(N58:O58,)</f>
        <v>10</v>
      </c>
      <c r="N58" s="64">
        <f>SUM(N62,N82)</f>
        <v>2</v>
      </c>
      <c r="O58" s="64">
        <f>SUM(O62,O82)</f>
        <v>8</v>
      </c>
      <c r="P58" s="13"/>
    </row>
    <row r="59" spans="1:19" ht="15" customHeight="1" x14ac:dyDescent="0.25">
      <c r="B59" s="77" t="s">
        <v>30</v>
      </c>
      <c r="C59" s="21"/>
      <c r="D59" s="19">
        <v>2023</v>
      </c>
      <c r="E59" s="64">
        <f t="shared" ref="E59:E60" si="20">SUM(F59:G59,)</f>
        <v>12</v>
      </c>
      <c r="F59" s="64" t="s">
        <v>24</v>
      </c>
      <c r="G59" s="64">
        <f t="shared" ref="G59" si="21">SUM(G63,G83)</f>
        <v>12</v>
      </c>
      <c r="H59" s="19"/>
      <c r="I59" s="64">
        <f t="shared" ref="I59" si="22">SUM(J59:K59,)</f>
        <v>1</v>
      </c>
      <c r="J59" s="85" t="s">
        <v>24</v>
      </c>
      <c r="K59" s="64">
        <f t="shared" ref="K59" si="23">SUM(K63,K83)</f>
        <v>1</v>
      </c>
      <c r="L59" s="19"/>
      <c r="M59" s="64">
        <f t="shared" ref="M59:M60" si="24">SUM(N59:O59,)</f>
        <v>11</v>
      </c>
      <c r="N59" s="85" t="s">
        <v>24</v>
      </c>
      <c r="O59" s="64">
        <f t="shared" ref="N59:O60" si="25">SUM(O63,O83)</f>
        <v>11</v>
      </c>
    </row>
    <row r="60" spans="1:19" ht="15" customHeight="1" x14ac:dyDescent="0.25">
      <c r="B60" s="21"/>
      <c r="C60" s="21"/>
      <c r="D60" s="19">
        <v>2024</v>
      </c>
      <c r="E60" s="64">
        <f t="shared" si="20"/>
        <v>10</v>
      </c>
      <c r="F60" s="64">
        <f t="shared" ref="F60" si="26">SUM(F64,F84)</f>
        <v>5</v>
      </c>
      <c r="G60" s="64">
        <f t="shared" ref="G60" si="27">SUM(G64,G84)</f>
        <v>5</v>
      </c>
      <c r="H60" s="19"/>
      <c r="I60" s="64" t="s">
        <v>24</v>
      </c>
      <c r="J60" s="64" t="s">
        <v>24</v>
      </c>
      <c r="K60" s="64" t="s">
        <v>24</v>
      </c>
      <c r="L60" s="19"/>
      <c r="M60" s="64">
        <f t="shared" si="24"/>
        <v>10</v>
      </c>
      <c r="N60" s="64">
        <f t="shared" si="25"/>
        <v>5</v>
      </c>
      <c r="O60" s="64">
        <f t="shared" si="25"/>
        <v>5</v>
      </c>
      <c r="Q60" s="22"/>
    </row>
    <row r="61" spans="1:19" ht="8.1" customHeight="1" x14ac:dyDescent="0.25">
      <c r="D61" s="19"/>
      <c r="E61" s="19"/>
      <c r="F61" s="4"/>
      <c r="G61" s="4"/>
      <c r="H61" s="19"/>
      <c r="I61" s="19"/>
      <c r="J61" s="4"/>
      <c r="K61" s="4"/>
      <c r="L61" s="19"/>
      <c r="M61" s="19"/>
      <c r="N61" s="19"/>
      <c r="O61" s="23"/>
      <c r="Q61" s="22"/>
    </row>
    <row r="62" spans="1:19" ht="15" customHeight="1" x14ac:dyDescent="0.2">
      <c r="B62" s="78" t="s">
        <v>47</v>
      </c>
      <c r="D62" s="3">
        <v>2022</v>
      </c>
      <c r="E62" s="23">
        <f>SUM(F62:G62)</f>
        <v>11</v>
      </c>
      <c r="F62" s="23">
        <f>SUM(F66,F70,F74,F78)</f>
        <v>2</v>
      </c>
      <c r="G62" s="23">
        <f>SUM(G66,G70,G74,G78)</f>
        <v>9</v>
      </c>
      <c r="I62" s="23">
        <f>SUM(J62:K62)</f>
        <v>1</v>
      </c>
      <c r="J62" s="23" t="s">
        <v>24</v>
      </c>
      <c r="K62" s="23">
        <f>SUM(K66,K70,K74,K78)</f>
        <v>1</v>
      </c>
      <c r="M62" s="23">
        <f>SUM(N62:O62)</f>
        <v>10</v>
      </c>
      <c r="N62" s="23">
        <f>SUM(N66,N70,N74,N78)</f>
        <v>2</v>
      </c>
      <c r="O62" s="23">
        <f>SUM(O66,O70,O74,O78)</f>
        <v>8</v>
      </c>
      <c r="Q62" s="22"/>
    </row>
    <row r="63" spans="1:19" ht="15" customHeight="1" x14ac:dyDescent="0.25">
      <c r="B63" s="77" t="s">
        <v>48</v>
      </c>
      <c r="D63" s="3">
        <v>2023</v>
      </c>
      <c r="E63" s="23">
        <f t="shared" ref="E63:E64" si="28">SUM(F63:G63)</f>
        <v>11</v>
      </c>
      <c r="F63" s="66" t="s">
        <v>24</v>
      </c>
      <c r="G63" s="23">
        <f t="shared" ref="G63" si="29">SUM(G67,G71,G75,G79)</f>
        <v>11</v>
      </c>
      <c r="I63" s="23" t="s">
        <v>24</v>
      </c>
      <c r="J63" s="23" t="s">
        <v>24</v>
      </c>
      <c r="K63" s="23" t="s">
        <v>24</v>
      </c>
      <c r="M63" s="23">
        <f t="shared" ref="M63:M64" si="30">SUM(N63:O63)</f>
        <v>11</v>
      </c>
      <c r="N63" s="66" t="s">
        <v>24</v>
      </c>
      <c r="O63" s="23">
        <f t="shared" ref="N63:O64" si="31">SUM(O67,O71,O75,O79)</f>
        <v>11</v>
      </c>
      <c r="Q63" s="22"/>
    </row>
    <row r="64" spans="1:19" ht="15" customHeight="1" x14ac:dyDescent="0.25">
      <c r="D64" s="3">
        <v>2024</v>
      </c>
      <c r="E64" s="23">
        <f t="shared" si="28"/>
        <v>10</v>
      </c>
      <c r="F64" s="23">
        <f t="shared" ref="F64:G64" si="32">SUM(F68,F72,F76,F80)</f>
        <v>5</v>
      </c>
      <c r="G64" s="23">
        <f t="shared" si="32"/>
        <v>5</v>
      </c>
      <c r="I64" s="23" t="s">
        <v>24</v>
      </c>
      <c r="J64" s="23" t="s">
        <v>24</v>
      </c>
      <c r="K64" s="23" t="s">
        <v>24</v>
      </c>
      <c r="M64" s="23">
        <f t="shared" si="30"/>
        <v>10</v>
      </c>
      <c r="N64" s="23">
        <f t="shared" si="31"/>
        <v>5</v>
      </c>
      <c r="O64" s="23">
        <f t="shared" si="31"/>
        <v>5</v>
      </c>
      <c r="Q64" s="22"/>
    </row>
    <row r="65" spans="1:17" ht="8.1" customHeight="1" x14ac:dyDescent="0.25">
      <c r="D65" s="26"/>
      <c r="E65" s="26"/>
      <c r="F65" s="86"/>
      <c r="G65" s="86"/>
      <c r="H65" s="26"/>
      <c r="I65" s="26"/>
      <c r="J65" s="86"/>
      <c r="K65" s="86"/>
      <c r="L65" s="26"/>
      <c r="M65" s="26"/>
      <c r="N65" s="86"/>
      <c r="O65" s="23"/>
      <c r="Q65" s="22"/>
    </row>
    <row r="66" spans="1:17" ht="15" customHeight="1" x14ac:dyDescent="0.25">
      <c r="B66" s="79" t="s">
        <v>49</v>
      </c>
      <c r="D66" s="3">
        <v>2022</v>
      </c>
      <c r="E66" s="23">
        <f>SUM(F66:G66)</f>
        <v>9</v>
      </c>
      <c r="F66" s="59">
        <f>SUM(J66,N66)</f>
        <v>1</v>
      </c>
      <c r="G66" s="59">
        <f>SUM(K66,O66)</f>
        <v>8</v>
      </c>
      <c r="I66" s="23">
        <f>SUM(J66:K66)</f>
        <v>1</v>
      </c>
      <c r="J66" s="59" t="s">
        <v>24</v>
      </c>
      <c r="K66" s="59">
        <v>1</v>
      </c>
      <c r="M66" s="23">
        <f t="shared" ref="M66:M68" si="33">SUM(N66:O66)</f>
        <v>8</v>
      </c>
      <c r="N66" s="59">
        <v>1</v>
      </c>
      <c r="O66" s="59">
        <v>7</v>
      </c>
      <c r="Q66" s="22"/>
    </row>
    <row r="67" spans="1:17" ht="15" customHeight="1" x14ac:dyDescent="0.25">
      <c r="B67" s="79"/>
      <c r="D67" s="3">
        <v>2023</v>
      </c>
      <c r="E67" s="23">
        <f t="shared" ref="E67:E68" si="34">SUM(F67:G67)</f>
        <v>11</v>
      </c>
      <c r="F67" s="59" t="s">
        <v>24</v>
      </c>
      <c r="G67" s="59">
        <f t="shared" ref="F67:G68" si="35">SUM(K67,O67)</f>
        <v>11</v>
      </c>
      <c r="I67" s="59" t="s">
        <v>24</v>
      </c>
      <c r="J67" s="59" t="s">
        <v>24</v>
      </c>
      <c r="K67" s="59" t="s">
        <v>24</v>
      </c>
      <c r="M67" s="23">
        <f t="shared" si="33"/>
        <v>11</v>
      </c>
      <c r="N67" s="59" t="s">
        <v>24</v>
      </c>
      <c r="O67" s="59">
        <v>11</v>
      </c>
      <c r="Q67" s="22"/>
    </row>
    <row r="68" spans="1:17" ht="15" customHeight="1" x14ac:dyDescent="0.25">
      <c r="D68" s="3">
        <v>2024</v>
      </c>
      <c r="E68" s="23">
        <f t="shared" si="34"/>
        <v>9</v>
      </c>
      <c r="F68" s="59">
        <f t="shared" si="35"/>
        <v>4</v>
      </c>
      <c r="G68" s="59">
        <f t="shared" si="35"/>
        <v>5</v>
      </c>
      <c r="I68" s="59" t="s">
        <v>24</v>
      </c>
      <c r="J68" s="59" t="s">
        <v>24</v>
      </c>
      <c r="K68" s="59" t="s">
        <v>24</v>
      </c>
      <c r="M68" s="23">
        <f t="shared" si="33"/>
        <v>9</v>
      </c>
      <c r="N68" s="59">
        <v>4</v>
      </c>
      <c r="O68" s="59">
        <v>5</v>
      </c>
      <c r="Q68" s="22"/>
    </row>
    <row r="69" spans="1:17" ht="8.1" customHeight="1" x14ac:dyDescent="0.25">
      <c r="D69" s="26"/>
      <c r="E69" s="26"/>
      <c r="F69" s="86"/>
      <c r="G69" s="86"/>
      <c r="H69" s="26"/>
      <c r="I69" s="26"/>
      <c r="J69" s="86"/>
      <c r="K69" s="86"/>
      <c r="L69" s="26"/>
      <c r="M69" s="26"/>
      <c r="N69" s="86"/>
      <c r="O69" s="23"/>
      <c r="Q69" s="22"/>
    </row>
    <row r="70" spans="1:17" ht="15" customHeight="1" x14ac:dyDescent="0.2">
      <c r="B70" s="80" t="s">
        <v>50</v>
      </c>
      <c r="D70" s="3">
        <v>2022</v>
      </c>
      <c r="E70" s="23">
        <f>SUM(F70:G70)</f>
        <v>2</v>
      </c>
      <c r="F70" s="59">
        <f>SUM(J70,N70)</f>
        <v>1</v>
      </c>
      <c r="G70" s="59">
        <f>SUM(K70,O70)</f>
        <v>1</v>
      </c>
      <c r="I70" s="59" t="s">
        <v>24</v>
      </c>
      <c r="J70" s="59" t="s">
        <v>24</v>
      </c>
      <c r="K70" s="59" t="s">
        <v>24</v>
      </c>
      <c r="M70" s="23">
        <f>SUM(N70:O70)</f>
        <v>2</v>
      </c>
      <c r="N70" s="59">
        <v>1</v>
      </c>
      <c r="O70" s="59">
        <v>1</v>
      </c>
      <c r="Q70" s="22"/>
    </row>
    <row r="71" spans="1:17" ht="15" customHeight="1" x14ac:dyDescent="0.25">
      <c r="B71" s="81" t="s">
        <v>51</v>
      </c>
      <c r="D71" s="3">
        <v>2023</v>
      </c>
      <c r="E71" s="23" t="s">
        <v>24</v>
      </c>
      <c r="F71" s="59" t="s">
        <v>24</v>
      </c>
      <c r="G71" s="59" t="s">
        <v>24</v>
      </c>
      <c r="I71" s="59" t="s">
        <v>24</v>
      </c>
      <c r="J71" s="59" t="s">
        <v>24</v>
      </c>
      <c r="K71" s="59" t="s">
        <v>24</v>
      </c>
      <c r="M71" s="59" t="s">
        <v>24</v>
      </c>
      <c r="N71" s="59" t="s">
        <v>24</v>
      </c>
      <c r="O71" s="59" t="s">
        <v>24</v>
      </c>
      <c r="Q71" s="22"/>
    </row>
    <row r="72" spans="1:17" ht="15" customHeight="1" x14ac:dyDescent="0.25">
      <c r="D72" s="3">
        <v>2024</v>
      </c>
      <c r="E72" s="23">
        <f t="shared" ref="E72" si="36">SUM(F72:G72)</f>
        <v>1</v>
      </c>
      <c r="F72" s="59">
        <f t="shared" ref="F72" si="37">SUM(J72,N72)</f>
        <v>1</v>
      </c>
      <c r="G72" s="59" t="s">
        <v>24</v>
      </c>
      <c r="I72" s="59" t="s">
        <v>24</v>
      </c>
      <c r="J72" s="59" t="s">
        <v>24</v>
      </c>
      <c r="K72" s="59" t="s">
        <v>24</v>
      </c>
      <c r="M72" s="23">
        <f>SUM(N72:O72)</f>
        <v>1</v>
      </c>
      <c r="N72" s="59">
        <v>1</v>
      </c>
      <c r="O72" s="59" t="s">
        <v>24</v>
      </c>
      <c r="Q72" s="22"/>
    </row>
    <row r="73" spans="1:17" ht="8.1" customHeight="1" x14ac:dyDescent="0.25">
      <c r="D73" s="26"/>
      <c r="E73" s="26"/>
      <c r="F73" s="86"/>
      <c r="G73" s="86"/>
      <c r="H73" s="26"/>
      <c r="I73" s="26"/>
      <c r="J73" s="86"/>
      <c r="K73" s="86"/>
      <c r="L73" s="26"/>
      <c r="M73" s="26"/>
      <c r="N73" s="86"/>
      <c r="O73" s="23"/>
      <c r="Q73" s="22"/>
    </row>
    <row r="74" spans="1:17" ht="15" customHeight="1" x14ac:dyDescent="0.2">
      <c r="B74" s="80" t="s">
        <v>52</v>
      </c>
      <c r="D74" s="3">
        <v>2022</v>
      </c>
      <c r="E74" s="59" t="s">
        <v>24</v>
      </c>
      <c r="F74" s="59" t="s">
        <v>24</v>
      </c>
      <c r="G74" s="59" t="s">
        <v>24</v>
      </c>
      <c r="I74" s="59" t="s">
        <v>24</v>
      </c>
      <c r="J74" s="59" t="s">
        <v>24</v>
      </c>
      <c r="K74" s="59" t="s">
        <v>24</v>
      </c>
      <c r="M74" s="59" t="s">
        <v>24</v>
      </c>
      <c r="N74" s="59" t="s">
        <v>24</v>
      </c>
      <c r="O74" s="59" t="s">
        <v>24</v>
      </c>
      <c r="Q74" s="22"/>
    </row>
    <row r="75" spans="1:17" ht="15" customHeight="1" x14ac:dyDescent="0.25">
      <c r="B75" s="81" t="s">
        <v>108</v>
      </c>
      <c r="D75" s="3">
        <v>2023</v>
      </c>
      <c r="E75" s="59" t="s">
        <v>24</v>
      </c>
      <c r="F75" s="59" t="s">
        <v>24</v>
      </c>
      <c r="G75" s="59" t="s">
        <v>24</v>
      </c>
      <c r="I75" s="59" t="s">
        <v>24</v>
      </c>
      <c r="J75" s="59" t="s">
        <v>24</v>
      </c>
      <c r="K75" s="59" t="s">
        <v>24</v>
      </c>
      <c r="M75" s="59" t="s">
        <v>24</v>
      </c>
      <c r="N75" s="59" t="s">
        <v>24</v>
      </c>
      <c r="O75" s="59" t="s">
        <v>24</v>
      </c>
      <c r="Q75" s="22"/>
    </row>
    <row r="76" spans="1:17" s="2" customFormat="1" ht="15" customHeight="1" x14ac:dyDescent="0.25">
      <c r="A76" s="1"/>
      <c r="D76" s="3">
        <v>2024</v>
      </c>
      <c r="E76" s="59" t="s">
        <v>24</v>
      </c>
      <c r="F76" s="59" t="s">
        <v>24</v>
      </c>
      <c r="G76" s="59" t="s">
        <v>24</v>
      </c>
      <c r="H76" s="3"/>
      <c r="I76" s="59" t="s">
        <v>24</v>
      </c>
      <c r="J76" s="59" t="s">
        <v>24</v>
      </c>
      <c r="K76" s="59" t="s">
        <v>24</v>
      </c>
      <c r="L76" s="3"/>
      <c r="M76" s="59" t="s">
        <v>24</v>
      </c>
      <c r="N76" s="59" t="s">
        <v>24</v>
      </c>
      <c r="O76" s="59" t="s">
        <v>24</v>
      </c>
      <c r="P76" s="1"/>
      <c r="Q76" s="22"/>
    </row>
    <row r="77" spans="1:17" ht="8.1" customHeight="1" x14ac:dyDescent="0.25">
      <c r="D77" s="26"/>
      <c r="E77" s="26"/>
      <c r="F77" s="86"/>
      <c r="G77" s="86"/>
      <c r="H77" s="26"/>
      <c r="I77" s="26"/>
      <c r="J77" s="86"/>
      <c r="K77" s="86"/>
      <c r="L77" s="26"/>
      <c r="M77" s="26"/>
      <c r="N77" s="86"/>
      <c r="O77" s="23"/>
      <c r="Q77" s="22"/>
    </row>
    <row r="78" spans="1:17" ht="15" customHeight="1" x14ac:dyDescent="0.2">
      <c r="A78" s="2"/>
      <c r="B78" s="80" t="s">
        <v>54</v>
      </c>
      <c r="D78" s="3">
        <v>2022</v>
      </c>
      <c r="E78" s="59" t="s">
        <v>24</v>
      </c>
      <c r="F78" s="59" t="s">
        <v>24</v>
      </c>
      <c r="G78" s="59" t="s">
        <v>24</v>
      </c>
      <c r="I78" s="59" t="s">
        <v>24</v>
      </c>
      <c r="J78" s="59" t="s">
        <v>24</v>
      </c>
      <c r="K78" s="59" t="s">
        <v>24</v>
      </c>
      <c r="M78" s="59" t="s">
        <v>24</v>
      </c>
      <c r="N78" s="59" t="s">
        <v>24</v>
      </c>
      <c r="O78" s="59" t="s">
        <v>24</v>
      </c>
      <c r="Q78" s="22"/>
    </row>
    <row r="79" spans="1:17" ht="15" customHeight="1" x14ac:dyDescent="0.25">
      <c r="B79" s="81" t="s">
        <v>55</v>
      </c>
      <c r="D79" s="3">
        <v>2023</v>
      </c>
      <c r="E79" s="59" t="s">
        <v>24</v>
      </c>
      <c r="F79" s="59" t="s">
        <v>24</v>
      </c>
      <c r="G79" s="59" t="s">
        <v>24</v>
      </c>
      <c r="I79" s="59" t="s">
        <v>24</v>
      </c>
      <c r="J79" s="59" t="s">
        <v>24</v>
      </c>
      <c r="K79" s="59" t="s">
        <v>24</v>
      </c>
      <c r="M79" s="59" t="s">
        <v>24</v>
      </c>
      <c r="N79" s="59" t="s">
        <v>24</v>
      </c>
      <c r="O79" s="59" t="s">
        <v>24</v>
      </c>
      <c r="Q79" s="22"/>
    </row>
    <row r="80" spans="1:17" ht="15" customHeight="1" x14ac:dyDescent="0.25">
      <c r="D80" s="3">
        <v>2024</v>
      </c>
      <c r="E80" s="59" t="s">
        <v>24</v>
      </c>
      <c r="F80" s="59" t="s">
        <v>24</v>
      </c>
      <c r="G80" s="59" t="s">
        <v>24</v>
      </c>
      <c r="I80" s="59" t="s">
        <v>24</v>
      </c>
      <c r="J80" s="59" t="s">
        <v>24</v>
      </c>
      <c r="K80" s="59" t="s">
        <v>24</v>
      </c>
      <c r="M80" s="59" t="s">
        <v>24</v>
      </c>
      <c r="N80" s="59" t="s">
        <v>24</v>
      </c>
      <c r="O80" s="59" t="s">
        <v>24</v>
      </c>
      <c r="Q80" s="22"/>
    </row>
    <row r="81" spans="1:17" ht="8.1" customHeight="1" x14ac:dyDescent="0.25">
      <c r="D81" s="26"/>
      <c r="E81" s="26"/>
      <c r="F81" s="86"/>
      <c r="G81" s="86"/>
      <c r="H81" s="26"/>
      <c r="I81" s="26"/>
      <c r="J81" s="86"/>
      <c r="K81" s="86"/>
      <c r="L81" s="26"/>
      <c r="M81" s="26"/>
      <c r="N81" s="86"/>
      <c r="O81" s="23"/>
      <c r="Q81" s="22"/>
    </row>
    <row r="82" spans="1:17" ht="15" customHeight="1" x14ac:dyDescent="0.2">
      <c r="A82" s="2"/>
      <c r="B82" s="78" t="s">
        <v>56</v>
      </c>
      <c r="D82" s="3">
        <v>2022</v>
      </c>
      <c r="E82" s="23" t="s">
        <v>24</v>
      </c>
      <c r="F82" s="59" t="s">
        <v>24</v>
      </c>
      <c r="G82" s="59" t="s">
        <v>24</v>
      </c>
      <c r="I82" s="59" t="s">
        <v>24</v>
      </c>
      <c r="J82" s="59" t="s">
        <v>24</v>
      </c>
      <c r="K82" s="59" t="s">
        <v>24</v>
      </c>
      <c r="M82" s="59" t="s">
        <v>24</v>
      </c>
      <c r="N82" s="59" t="s">
        <v>24</v>
      </c>
      <c r="O82" s="59" t="s">
        <v>24</v>
      </c>
      <c r="Q82" s="22"/>
    </row>
    <row r="83" spans="1:17" ht="15" customHeight="1" x14ac:dyDescent="0.25">
      <c r="B83" s="77" t="s">
        <v>57</v>
      </c>
      <c r="D83" s="3">
        <v>2023</v>
      </c>
      <c r="E83" s="23">
        <f t="shared" ref="E83" si="38">SUM(F83:G83)</f>
        <v>1</v>
      </c>
      <c r="F83" s="59" t="s">
        <v>24</v>
      </c>
      <c r="G83" s="59">
        <f t="shared" ref="G83" si="39">SUM(K83,O83)</f>
        <v>1</v>
      </c>
      <c r="I83" s="23">
        <f>SUM(J83:K83)</f>
        <v>1</v>
      </c>
      <c r="J83" s="59" t="s">
        <v>24</v>
      </c>
      <c r="K83" s="59">
        <v>1</v>
      </c>
      <c r="M83" s="59" t="s">
        <v>24</v>
      </c>
      <c r="N83" s="59" t="s">
        <v>24</v>
      </c>
      <c r="O83" s="59" t="s">
        <v>24</v>
      </c>
      <c r="Q83" s="22"/>
    </row>
    <row r="84" spans="1:17" ht="15" customHeight="1" x14ac:dyDescent="0.25">
      <c r="D84" s="3">
        <v>2024</v>
      </c>
      <c r="E84" s="23" t="s">
        <v>24</v>
      </c>
      <c r="F84" s="59" t="s">
        <v>24</v>
      </c>
      <c r="G84" s="59" t="s">
        <v>24</v>
      </c>
      <c r="I84" s="59" t="s">
        <v>24</v>
      </c>
      <c r="J84" s="59" t="s">
        <v>24</v>
      </c>
      <c r="K84" s="59" t="s">
        <v>24</v>
      </c>
      <c r="M84" s="59" t="s">
        <v>24</v>
      </c>
      <c r="N84" s="59" t="s">
        <v>24</v>
      </c>
      <c r="O84" s="59" t="s">
        <v>24</v>
      </c>
      <c r="Q84" s="22"/>
    </row>
    <row r="85" spans="1:17" ht="8.1" customHeight="1" thickBot="1" x14ac:dyDescent="0.3">
      <c r="A85" s="29"/>
      <c r="B85" s="30"/>
      <c r="C85" s="30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87"/>
      <c r="O85" s="32"/>
      <c r="P85" s="29"/>
    </row>
    <row r="86" spans="1:17" s="38" customFormat="1" x14ac:dyDescent="0.25">
      <c r="A86" s="33"/>
      <c r="B86" s="34"/>
      <c r="C86" s="34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6"/>
      <c r="P86" s="37" t="s">
        <v>33</v>
      </c>
    </row>
    <row r="87" spans="1:17" s="33" customFormat="1" x14ac:dyDescent="0.25">
      <c r="A87" s="39"/>
      <c r="B87" s="34"/>
      <c r="C87" s="34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6"/>
      <c r="P87" s="40" t="s">
        <v>34</v>
      </c>
    </row>
  </sheetData>
  <mergeCells count="12">
    <mergeCell ref="E52:G52"/>
    <mergeCell ref="I52:K52"/>
    <mergeCell ref="M52:O52"/>
    <mergeCell ref="E53:G53"/>
    <mergeCell ref="I53:K53"/>
    <mergeCell ref="M53:O53"/>
    <mergeCell ref="E15:G15"/>
    <mergeCell ref="I15:K15"/>
    <mergeCell ref="M15:O15"/>
    <mergeCell ref="E16:G16"/>
    <mergeCell ref="I16:K16"/>
    <mergeCell ref="M16:O16"/>
  </mergeCells>
  <printOptions horizontalCentered="1"/>
  <pageMargins left="0.39370078740157483" right="0.39370078740157483" top="0.47244094488188981" bottom="0.39370078740157483" header="0.31496062992125984" footer="0.31496062992125984"/>
  <pageSetup paperSize="9" scale="70" fitToWidth="0" orientation="portrait" r:id="rId1"/>
  <headerFooter>
    <oddHeader xml:space="preserve">&amp;R&amp;"-,Bold"
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28F20-FE31-41FD-813D-DFD15740674C}">
  <dimension ref="A1:P80"/>
  <sheetViews>
    <sheetView showGridLines="0" tabSelected="1" view="pageBreakPreview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1.85546875" style="2" customWidth="1"/>
    <col min="3" max="3" width="7.140625" style="2" customWidth="1"/>
    <col min="4" max="4" width="11.7109375" style="3" customWidth="1"/>
    <col min="5" max="5" width="10.42578125" style="3" customWidth="1"/>
    <col min="6" max="6" width="12.42578125" style="3" customWidth="1"/>
    <col min="7" max="7" width="13" style="3" customWidth="1"/>
    <col min="8" max="8" width="1.85546875" style="3" customWidth="1"/>
    <col min="9" max="9" width="10.42578125" style="3" customWidth="1"/>
    <col min="10" max="10" width="12.42578125" style="3" customWidth="1"/>
    <col min="11" max="11" width="13" style="3" customWidth="1"/>
    <col min="12" max="12" width="2.140625" style="1" customWidth="1"/>
    <col min="13" max="16384" width="9.140625" style="1"/>
  </cols>
  <sheetData>
    <row r="1" spans="1:15" ht="12" customHeight="1" x14ac:dyDescent="0.25">
      <c r="L1" s="58"/>
    </row>
    <row r="2" spans="1:15" ht="12" customHeight="1" x14ac:dyDescent="0.25">
      <c r="L2" s="58"/>
      <c r="M2" s="5"/>
      <c r="N2" s="5"/>
      <c r="O2" s="5"/>
    </row>
    <row r="3" spans="1:15" ht="12" customHeight="1" x14ac:dyDescent="0.25"/>
    <row r="4" spans="1:15" ht="12" customHeight="1" x14ac:dyDescent="0.25"/>
    <row r="5" spans="1:15" ht="12" customHeight="1" x14ac:dyDescent="0.25"/>
    <row r="6" spans="1:15" ht="12" customHeight="1" x14ac:dyDescent="0.25"/>
    <row r="7" spans="1:15" ht="5.25" customHeight="1" x14ac:dyDescent="0.25"/>
    <row r="8" spans="1:15" s="7" customFormat="1" ht="15" customHeight="1" x14ac:dyDescent="0.25">
      <c r="B8" s="8" t="s">
        <v>163</v>
      </c>
      <c r="C8" s="9" t="s">
        <v>180</v>
      </c>
      <c r="D8" s="10"/>
      <c r="E8" s="10"/>
      <c r="F8" s="10"/>
      <c r="G8" s="10"/>
      <c r="H8" s="10"/>
      <c r="I8" s="10"/>
      <c r="J8" s="10"/>
      <c r="K8" s="10"/>
      <c r="L8" s="9"/>
    </row>
    <row r="9" spans="1:15" s="11" customFormat="1" ht="16.5" customHeight="1" x14ac:dyDescent="0.25">
      <c r="B9" s="12" t="s">
        <v>164</v>
      </c>
      <c r="C9" s="120" t="s">
        <v>210</v>
      </c>
      <c r="D9" s="120"/>
      <c r="E9" s="120"/>
      <c r="F9" s="120"/>
      <c r="G9" s="120"/>
      <c r="H9" s="120"/>
      <c r="I9" s="120"/>
      <c r="J9" s="120"/>
      <c r="K9" s="120"/>
    </row>
    <row r="10" spans="1:15" ht="8.1" customHeight="1" thickBot="1" x14ac:dyDescent="0.3"/>
    <row r="11" spans="1:15" ht="4.5" customHeight="1" thickTop="1" x14ac:dyDescent="0.25">
      <c r="A11" s="67"/>
      <c r="B11" s="68"/>
      <c r="C11" s="68"/>
      <c r="D11" s="69"/>
      <c r="E11" s="69"/>
      <c r="F11" s="69"/>
      <c r="G11" s="69"/>
      <c r="H11" s="69"/>
      <c r="I11" s="69"/>
      <c r="J11" s="69"/>
      <c r="K11" s="69"/>
      <c r="L11" s="67"/>
    </row>
    <row r="12" spans="1:15" ht="15" customHeight="1" x14ac:dyDescent="0.25">
      <c r="A12" s="50"/>
      <c r="B12" s="46" t="s">
        <v>0</v>
      </c>
      <c r="C12" s="47"/>
      <c r="D12" s="72" t="s">
        <v>1</v>
      </c>
      <c r="E12" s="122" t="s">
        <v>99</v>
      </c>
      <c r="F12" s="122"/>
      <c r="G12" s="122"/>
      <c r="H12" s="90"/>
      <c r="I12" s="122" t="s">
        <v>100</v>
      </c>
      <c r="J12" s="122"/>
      <c r="K12" s="122"/>
      <c r="L12" s="50"/>
    </row>
    <row r="13" spans="1:15" ht="15" customHeight="1" x14ac:dyDescent="0.25">
      <c r="A13" s="50"/>
      <c r="B13" s="51" t="s">
        <v>2</v>
      </c>
      <c r="C13" s="47"/>
      <c r="D13" s="52" t="s">
        <v>3</v>
      </c>
      <c r="E13" s="70" t="s">
        <v>27</v>
      </c>
      <c r="F13" s="70" t="s">
        <v>87</v>
      </c>
      <c r="G13" s="70" t="s">
        <v>89</v>
      </c>
      <c r="H13" s="70"/>
      <c r="I13" s="70" t="s">
        <v>27</v>
      </c>
      <c r="J13" s="70" t="s">
        <v>87</v>
      </c>
      <c r="K13" s="70" t="s">
        <v>89</v>
      </c>
      <c r="L13" s="50"/>
    </row>
    <row r="14" spans="1:15" ht="15" customHeight="1" x14ac:dyDescent="0.25">
      <c r="A14" s="50"/>
      <c r="B14" s="51"/>
      <c r="C14" s="47"/>
      <c r="D14" s="52"/>
      <c r="E14" s="53" t="s">
        <v>30</v>
      </c>
      <c r="F14" s="53" t="s">
        <v>88</v>
      </c>
      <c r="G14" s="53" t="s">
        <v>90</v>
      </c>
      <c r="H14" s="53"/>
      <c r="I14" s="53" t="s">
        <v>30</v>
      </c>
      <c r="J14" s="53" t="s">
        <v>88</v>
      </c>
      <c r="K14" s="53" t="s">
        <v>90</v>
      </c>
      <c r="L14" s="50"/>
    </row>
    <row r="15" spans="1:15" s="13" customFormat="1" ht="8.1" customHeight="1" x14ac:dyDescent="0.25">
      <c r="A15" s="74"/>
      <c r="B15" s="75"/>
      <c r="C15" s="74"/>
      <c r="D15" s="76"/>
      <c r="E15" s="76"/>
      <c r="F15" s="76"/>
      <c r="G15" s="76"/>
      <c r="H15" s="76"/>
      <c r="I15" s="76"/>
      <c r="J15" s="76"/>
      <c r="K15" s="76"/>
      <c r="L15" s="74"/>
    </row>
    <row r="16" spans="1:15" ht="8.1" customHeight="1" x14ac:dyDescent="0.25">
      <c r="A16" s="13"/>
      <c r="B16" s="14"/>
      <c r="C16" s="14"/>
      <c r="D16" s="15"/>
      <c r="E16" s="15"/>
      <c r="F16" s="15"/>
      <c r="G16" s="15"/>
      <c r="H16" s="15"/>
      <c r="I16" s="15"/>
      <c r="J16" s="15"/>
      <c r="K16" s="15"/>
      <c r="L16" s="13"/>
      <c r="M16" s="17"/>
      <c r="N16" s="17"/>
      <c r="O16" s="17"/>
    </row>
    <row r="17" spans="1:13" ht="15" customHeight="1" x14ac:dyDescent="0.25">
      <c r="A17" s="13"/>
      <c r="B17" s="14" t="s">
        <v>4</v>
      </c>
      <c r="C17" s="18"/>
      <c r="D17" s="19">
        <v>2022</v>
      </c>
      <c r="E17" s="64">
        <f>SUM(E21,E25,E29,E33,E37,E41,E45,E49,E53,E57,E61,E65,E69,E73)</f>
        <v>6</v>
      </c>
      <c r="F17" s="64">
        <f>SUM(F21,F25,F29,F33,F37,F41,F45,F49,F53,F57,F61,F65,F69,F73)</f>
        <v>5</v>
      </c>
      <c r="G17" s="64">
        <f t="shared" ref="G17:G19" si="0">SUM(G21,G25,G29,G33,G37,G41,G45,G49,G53,G57,G61,G65,G69,G73)</f>
        <v>1</v>
      </c>
      <c r="H17" s="64"/>
      <c r="I17" s="64">
        <f>SUM(I21,I25,I29,I33,I37,I41,I45,I49,I53,I57,I61,I65,I69,I73)</f>
        <v>41</v>
      </c>
      <c r="J17" s="64">
        <f>SUM(J21,J25,J29,J33,J37,J41,J45,J49,J53,J57,J61,J65,J69,J73)</f>
        <v>36</v>
      </c>
      <c r="K17" s="64">
        <f t="shared" ref="K17:K19" si="1">SUM(K21,K25,K29,K33,K37,K41,K45,K49,K53,K57,K61,K65,K69,K73)</f>
        <v>5</v>
      </c>
      <c r="L17" s="13"/>
    </row>
    <row r="18" spans="1:13" ht="15" customHeight="1" x14ac:dyDescent="0.25">
      <c r="B18" s="21"/>
      <c r="C18" s="21"/>
      <c r="D18" s="19">
        <v>2023</v>
      </c>
      <c r="E18" s="64">
        <f t="shared" ref="E18:F19" si="2">SUM(E22,E26,E30,E34,E38,E42,E46,E50,E54,E58,E62,E66,E70,E74)</f>
        <v>5</v>
      </c>
      <c r="F18" s="64">
        <f t="shared" si="2"/>
        <v>5</v>
      </c>
      <c r="G18" s="85" t="s">
        <v>24</v>
      </c>
      <c r="H18" s="85"/>
      <c r="I18" s="64">
        <f t="shared" ref="I18:J19" si="3">SUM(I22,I26,I30,I34,I38,I42,I46,I50,I54,I58,I62,I66,I70,I74)</f>
        <v>31</v>
      </c>
      <c r="J18" s="64">
        <f t="shared" si="3"/>
        <v>31</v>
      </c>
      <c r="K18" s="85" t="s">
        <v>24</v>
      </c>
    </row>
    <row r="19" spans="1:13" ht="15" customHeight="1" x14ac:dyDescent="0.25">
      <c r="B19" s="21"/>
      <c r="C19" s="21"/>
      <c r="D19" s="19">
        <v>2024</v>
      </c>
      <c r="E19" s="64">
        <f t="shared" si="2"/>
        <v>9</v>
      </c>
      <c r="F19" s="64">
        <f t="shared" si="2"/>
        <v>6</v>
      </c>
      <c r="G19" s="64">
        <f t="shared" si="0"/>
        <v>3</v>
      </c>
      <c r="H19" s="64"/>
      <c r="I19" s="64">
        <f t="shared" si="3"/>
        <v>57</v>
      </c>
      <c r="J19" s="64">
        <f t="shared" si="3"/>
        <v>38</v>
      </c>
      <c r="K19" s="64">
        <f t="shared" si="1"/>
        <v>19</v>
      </c>
      <c r="M19" s="22"/>
    </row>
    <row r="20" spans="1:13" ht="8.1" customHeight="1" x14ac:dyDescent="0.25">
      <c r="D20" s="19"/>
      <c r="E20" s="65"/>
      <c r="F20" s="65"/>
      <c r="G20" s="65"/>
      <c r="H20" s="65"/>
      <c r="I20" s="65"/>
      <c r="J20" s="65"/>
      <c r="K20" s="65"/>
      <c r="M20" s="22"/>
    </row>
    <row r="21" spans="1:13" ht="15" customHeight="1" x14ac:dyDescent="0.25">
      <c r="B21" s="2" t="s">
        <v>5</v>
      </c>
      <c r="D21" s="3">
        <v>2022</v>
      </c>
      <c r="E21" s="66" t="s">
        <v>24</v>
      </c>
      <c r="F21" s="66" t="s">
        <v>24</v>
      </c>
      <c r="G21" s="66" t="s">
        <v>24</v>
      </c>
      <c r="H21" s="66"/>
      <c r="I21" s="66" t="s">
        <v>24</v>
      </c>
      <c r="J21" s="66" t="s">
        <v>24</v>
      </c>
      <c r="K21" s="66" t="s">
        <v>24</v>
      </c>
      <c r="M21" s="22"/>
    </row>
    <row r="22" spans="1:13" ht="15" customHeight="1" x14ac:dyDescent="0.25">
      <c r="D22" s="3">
        <v>2023</v>
      </c>
      <c r="E22" s="66" t="s">
        <v>24</v>
      </c>
      <c r="F22" s="66" t="s">
        <v>24</v>
      </c>
      <c r="G22" s="66" t="s">
        <v>24</v>
      </c>
      <c r="H22" s="66"/>
      <c r="I22" s="66" t="s">
        <v>24</v>
      </c>
      <c r="J22" s="66" t="s">
        <v>24</v>
      </c>
      <c r="K22" s="66" t="s">
        <v>24</v>
      </c>
      <c r="M22" s="22"/>
    </row>
    <row r="23" spans="1:13" ht="15" customHeight="1" x14ac:dyDescent="0.25">
      <c r="D23" s="3">
        <v>2024</v>
      </c>
      <c r="E23" s="23">
        <f>SUM(F23:G23)</f>
        <v>2</v>
      </c>
      <c r="F23" s="66">
        <v>2</v>
      </c>
      <c r="G23" s="66" t="s">
        <v>24</v>
      </c>
      <c r="H23" s="66"/>
      <c r="I23" s="23">
        <f>SUM(J23:K23)</f>
        <v>15</v>
      </c>
      <c r="J23" s="66">
        <v>15</v>
      </c>
      <c r="K23" s="66" t="s">
        <v>24</v>
      </c>
      <c r="M23" s="22"/>
    </row>
    <row r="24" spans="1:13" ht="8.1" customHeight="1" x14ac:dyDescent="0.25">
      <c r="D24" s="26"/>
      <c r="E24" s="24"/>
      <c r="F24" s="24"/>
      <c r="G24" s="24"/>
      <c r="H24" s="24"/>
      <c r="I24" s="24"/>
      <c r="J24" s="24"/>
      <c r="K24" s="24"/>
      <c r="M24" s="22"/>
    </row>
    <row r="25" spans="1:13" ht="15" customHeight="1" x14ac:dyDescent="0.25">
      <c r="B25" s="2" t="s">
        <v>6</v>
      </c>
      <c r="D25" s="3">
        <v>2022</v>
      </c>
      <c r="E25" s="66" t="s">
        <v>24</v>
      </c>
      <c r="F25" s="66" t="s">
        <v>24</v>
      </c>
      <c r="G25" s="66" t="s">
        <v>24</v>
      </c>
      <c r="H25" s="66"/>
      <c r="I25" s="66" t="s">
        <v>24</v>
      </c>
      <c r="J25" s="66" t="s">
        <v>24</v>
      </c>
      <c r="K25" s="66" t="s">
        <v>24</v>
      </c>
      <c r="M25" s="22"/>
    </row>
    <row r="26" spans="1:13" ht="15" customHeight="1" x14ac:dyDescent="0.25">
      <c r="D26" s="3">
        <v>2023</v>
      </c>
      <c r="E26" s="66" t="s">
        <v>24</v>
      </c>
      <c r="F26" s="66" t="s">
        <v>24</v>
      </c>
      <c r="G26" s="66" t="s">
        <v>24</v>
      </c>
      <c r="H26" s="66"/>
      <c r="I26" s="66" t="s">
        <v>24</v>
      </c>
      <c r="J26" s="66" t="s">
        <v>24</v>
      </c>
      <c r="K26" s="66" t="s">
        <v>24</v>
      </c>
      <c r="M26" s="22"/>
    </row>
    <row r="27" spans="1:13" ht="15" customHeight="1" x14ac:dyDescent="0.25">
      <c r="D27" s="3">
        <v>2024</v>
      </c>
      <c r="E27" s="66" t="s">
        <v>24</v>
      </c>
      <c r="F27" s="66" t="s">
        <v>24</v>
      </c>
      <c r="G27" s="66" t="s">
        <v>24</v>
      </c>
      <c r="H27" s="66"/>
      <c r="I27" s="66" t="s">
        <v>24</v>
      </c>
      <c r="J27" s="66" t="s">
        <v>24</v>
      </c>
      <c r="K27" s="66" t="s">
        <v>24</v>
      </c>
      <c r="M27" s="22"/>
    </row>
    <row r="28" spans="1:13" ht="8.1" customHeight="1" x14ac:dyDescent="0.25">
      <c r="D28" s="26"/>
      <c r="E28" s="24"/>
      <c r="F28" s="24"/>
      <c r="G28" s="24"/>
      <c r="H28" s="24"/>
      <c r="I28" s="24"/>
      <c r="J28" s="24"/>
      <c r="K28" s="24"/>
      <c r="M28" s="22"/>
    </row>
    <row r="29" spans="1:13" ht="15" customHeight="1" x14ac:dyDescent="0.25">
      <c r="B29" s="2" t="s">
        <v>7</v>
      </c>
      <c r="D29" s="3">
        <v>2022</v>
      </c>
      <c r="E29" s="23">
        <f>SUM(F29:G29)</f>
        <v>1</v>
      </c>
      <c r="F29" s="66">
        <v>1</v>
      </c>
      <c r="G29" s="66" t="s">
        <v>24</v>
      </c>
      <c r="H29" s="66"/>
      <c r="I29" s="23">
        <f>SUM(J29:K29)</f>
        <v>6</v>
      </c>
      <c r="J29" s="66">
        <v>6</v>
      </c>
      <c r="K29" s="66" t="s">
        <v>24</v>
      </c>
      <c r="M29" s="22"/>
    </row>
    <row r="30" spans="1:13" ht="15" customHeight="1" x14ac:dyDescent="0.25">
      <c r="D30" s="3">
        <v>2023</v>
      </c>
      <c r="E30" s="66" t="s">
        <v>24</v>
      </c>
      <c r="F30" s="66" t="s">
        <v>24</v>
      </c>
      <c r="G30" s="66" t="s">
        <v>24</v>
      </c>
      <c r="H30" s="66"/>
      <c r="I30" s="66" t="s">
        <v>24</v>
      </c>
      <c r="J30" s="66" t="s">
        <v>24</v>
      </c>
      <c r="K30" s="66" t="s">
        <v>24</v>
      </c>
      <c r="M30" s="22"/>
    </row>
    <row r="31" spans="1:13" ht="15" customHeight="1" x14ac:dyDescent="0.25">
      <c r="D31" s="3">
        <v>2024</v>
      </c>
      <c r="E31" s="66" t="s">
        <v>24</v>
      </c>
      <c r="F31" s="66" t="s">
        <v>24</v>
      </c>
      <c r="G31" s="66" t="s">
        <v>24</v>
      </c>
      <c r="H31" s="66"/>
      <c r="I31" s="66" t="s">
        <v>24</v>
      </c>
      <c r="J31" s="66" t="s">
        <v>24</v>
      </c>
      <c r="K31" s="66" t="s">
        <v>24</v>
      </c>
      <c r="M31" s="22"/>
    </row>
    <row r="32" spans="1:13" ht="8.1" customHeight="1" x14ac:dyDescent="0.25">
      <c r="D32" s="26"/>
      <c r="E32" s="24"/>
      <c r="F32" s="24"/>
      <c r="G32" s="24"/>
      <c r="H32" s="24"/>
      <c r="I32" s="24"/>
      <c r="J32" s="24"/>
      <c r="K32" s="24"/>
      <c r="M32" s="22"/>
    </row>
    <row r="33" spans="1:13" ht="15" customHeight="1" x14ac:dyDescent="0.25">
      <c r="B33" s="2" t="s">
        <v>8</v>
      </c>
      <c r="D33" s="3">
        <v>2022</v>
      </c>
      <c r="E33" s="66" t="s">
        <v>24</v>
      </c>
      <c r="F33" s="66" t="s">
        <v>24</v>
      </c>
      <c r="G33" s="66" t="s">
        <v>24</v>
      </c>
      <c r="H33" s="66"/>
      <c r="I33" s="66" t="s">
        <v>24</v>
      </c>
      <c r="J33" s="66" t="s">
        <v>24</v>
      </c>
      <c r="K33" s="66" t="s">
        <v>24</v>
      </c>
      <c r="M33" s="22"/>
    </row>
    <row r="34" spans="1:13" ht="15" customHeight="1" x14ac:dyDescent="0.25">
      <c r="D34" s="3">
        <v>2023</v>
      </c>
      <c r="E34" s="66" t="s">
        <v>24</v>
      </c>
      <c r="F34" s="66" t="s">
        <v>24</v>
      </c>
      <c r="G34" s="66" t="s">
        <v>24</v>
      </c>
      <c r="H34" s="66"/>
      <c r="I34" s="66" t="s">
        <v>24</v>
      </c>
      <c r="J34" s="66" t="s">
        <v>24</v>
      </c>
      <c r="K34" s="66" t="s">
        <v>24</v>
      </c>
      <c r="M34" s="22"/>
    </row>
    <row r="35" spans="1:13" s="2" customFormat="1" ht="15" customHeight="1" x14ac:dyDescent="0.25">
      <c r="A35" s="1"/>
      <c r="D35" s="3">
        <v>2024</v>
      </c>
      <c r="E35" s="66" t="s">
        <v>24</v>
      </c>
      <c r="F35" s="66" t="s">
        <v>24</v>
      </c>
      <c r="G35" s="66" t="s">
        <v>24</v>
      </c>
      <c r="H35" s="66"/>
      <c r="I35" s="66" t="s">
        <v>24</v>
      </c>
      <c r="J35" s="66" t="s">
        <v>24</v>
      </c>
      <c r="K35" s="66" t="s">
        <v>24</v>
      </c>
      <c r="L35" s="1"/>
      <c r="M35" s="22"/>
    </row>
    <row r="36" spans="1:13" ht="8.1" customHeight="1" x14ac:dyDescent="0.25">
      <c r="D36" s="26"/>
      <c r="E36" s="24"/>
      <c r="F36" s="24"/>
      <c r="G36" s="24"/>
      <c r="H36" s="24"/>
      <c r="I36" s="24"/>
      <c r="J36" s="24"/>
      <c r="K36" s="24"/>
      <c r="M36" s="22"/>
    </row>
    <row r="37" spans="1:13" ht="15" customHeight="1" x14ac:dyDescent="0.25">
      <c r="A37" s="2"/>
      <c r="B37" s="2" t="s">
        <v>9</v>
      </c>
      <c r="D37" s="3">
        <v>2022</v>
      </c>
      <c r="E37" s="23">
        <f>SUM(F37:G37)</f>
        <v>1</v>
      </c>
      <c r="F37" s="66">
        <v>1</v>
      </c>
      <c r="G37" s="66" t="s">
        <v>24</v>
      </c>
      <c r="H37" s="66"/>
      <c r="I37" s="23">
        <f>SUM(J37:K37)</f>
        <v>1</v>
      </c>
      <c r="J37" s="66">
        <v>1</v>
      </c>
      <c r="K37" s="66" t="s">
        <v>24</v>
      </c>
      <c r="M37" s="22"/>
    </row>
    <row r="38" spans="1:13" ht="15" customHeight="1" x14ac:dyDescent="0.25">
      <c r="D38" s="3">
        <v>2023</v>
      </c>
      <c r="E38" s="66" t="s">
        <v>24</v>
      </c>
      <c r="F38" s="66" t="s">
        <v>24</v>
      </c>
      <c r="G38" s="66" t="s">
        <v>24</v>
      </c>
      <c r="H38" s="66"/>
      <c r="I38" s="66" t="s">
        <v>24</v>
      </c>
      <c r="J38" s="66" t="s">
        <v>24</v>
      </c>
      <c r="K38" s="66" t="s">
        <v>24</v>
      </c>
      <c r="M38" s="22"/>
    </row>
    <row r="39" spans="1:13" ht="15" customHeight="1" x14ac:dyDescent="0.25">
      <c r="D39" s="3">
        <v>2024</v>
      </c>
      <c r="E39" s="66" t="s">
        <v>24</v>
      </c>
      <c r="F39" s="66" t="s">
        <v>24</v>
      </c>
      <c r="G39" s="66" t="s">
        <v>24</v>
      </c>
      <c r="H39" s="66"/>
      <c r="I39" s="66" t="s">
        <v>24</v>
      </c>
      <c r="J39" s="66" t="s">
        <v>24</v>
      </c>
      <c r="K39" s="66" t="s">
        <v>24</v>
      </c>
      <c r="M39" s="22"/>
    </row>
    <row r="40" spans="1:13" ht="8.1" customHeight="1" x14ac:dyDescent="0.25">
      <c r="D40" s="26"/>
      <c r="E40" s="24"/>
      <c r="F40" s="24"/>
      <c r="G40" s="24"/>
      <c r="H40" s="24"/>
      <c r="I40" s="24"/>
      <c r="J40" s="24"/>
      <c r="K40" s="24"/>
      <c r="M40" s="22"/>
    </row>
    <row r="41" spans="1:13" ht="15" customHeight="1" x14ac:dyDescent="0.25">
      <c r="B41" s="2" t="s">
        <v>10</v>
      </c>
      <c r="D41" s="3">
        <v>2022</v>
      </c>
      <c r="E41" s="66" t="s">
        <v>24</v>
      </c>
      <c r="F41" s="66" t="s">
        <v>24</v>
      </c>
      <c r="G41" s="66" t="s">
        <v>24</v>
      </c>
      <c r="H41" s="66"/>
      <c r="I41" s="66" t="s">
        <v>24</v>
      </c>
      <c r="J41" s="66" t="s">
        <v>24</v>
      </c>
      <c r="K41" s="66" t="s">
        <v>24</v>
      </c>
      <c r="M41" s="22"/>
    </row>
    <row r="42" spans="1:13" ht="15" customHeight="1" x14ac:dyDescent="0.25">
      <c r="D42" s="3">
        <v>2023</v>
      </c>
      <c r="E42" s="66" t="s">
        <v>24</v>
      </c>
      <c r="F42" s="66" t="s">
        <v>24</v>
      </c>
      <c r="G42" s="66" t="s">
        <v>24</v>
      </c>
      <c r="H42" s="66"/>
      <c r="I42" s="66" t="s">
        <v>24</v>
      </c>
      <c r="J42" s="66" t="s">
        <v>24</v>
      </c>
      <c r="K42" s="66" t="s">
        <v>24</v>
      </c>
      <c r="M42" s="22"/>
    </row>
    <row r="43" spans="1:13" ht="15" customHeight="1" x14ac:dyDescent="0.25">
      <c r="D43" s="3">
        <v>2024</v>
      </c>
      <c r="E43" s="66" t="s">
        <v>24</v>
      </c>
      <c r="F43" s="66" t="s">
        <v>24</v>
      </c>
      <c r="G43" s="66" t="s">
        <v>24</v>
      </c>
      <c r="H43" s="66"/>
      <c r="I43" s="66" t="s">
        <v>24</v>
      </c>
      <c r="J43" s="66" t="s">
        <v>24</v>
      </c>
      <c r="K43" s="66" t="s">
        <v>24</v>
      </c>
      <c r="M43" s="22"/>
    </row>
    <row r="44" spans="1:13" ht="8.1" customHeight="1" x14ac:dyDescent="0.25">
      <c r="D44" s="26"/>
      <c r="E44" s="24"/>
      <c r="F44" s="24"/>
      <c r="G44" s="24"/>
      <c r="H44" s="24"/>
      <c r="I44" s="24"/>
      <c r="J44" s="24"/>
      <c r="K44" s="24"/>
      <c r="M44" s="22"/>
    </row>
    <row r="45" spans="1:13" ht="15" customHeight="1" x14ac:dyDescent="0.25">
      <c r="B45" s="2" t="s">
        <v>11</v>
      </c>
      <c r="D45" s="3">
        <v>2022</v>
      </c>
      <c r="E45" s="66" t="s">
        <v>24</v>
      </c>
      <c r="F45" s="66" t="s">
        <v>24</v>
      </c>
      <c r="G45" s="66" t="s">
        <v>24</v>
      </c>
      <c r="H45" s="66"/>
      <c r="I45" s="66" t="s">
        <v>24</v>
      </c>
      <c r="J45" s="66" t="s">
        <v>24</v>
      </c>
      <c r="K45" s="66" t="s">
        <v>24</v>
      </c>
      <c r="M45" s="22"/>
    </row>
    <row r="46" spans="1:13" ht="15" customHeight="1" x14ac:dyDescent="0.25">
      <c r="D46" s="3">
        <v>2023</v>
      </c>
      <c r="E46" s="66" t="s">
        <v>24</v>
      </c>
      <c r="F46" s="66" t="s">
        <v>24</v>
      </c>
      <c r="G46" s="66" t="s">
        <v>24</v>
      </c>
      <c r="H46" s="66"/>
      <c r="I46" s="66" t="s">
        <v>24</v>
      </c>
      <c r="J46" s="66" t="s">
        <v>24</v>
      </c>
      <c r="K46" s="66" t="s">
        <v>24</v>
      </c>
      <c r="M46" s="22"/>
    </row>
    <row r="47" spans="1:13" ht="15" customHeight="1" x14ac:dyDescent="0.25">
      <c r="D47" s="3">
        <v>2024</v>
      </c>
      <c r="E47" s="66" t="s">
        <v>24</v>
      </c>
      <c r="F47" s="66" t="s">
        <v>24</v>
      </c>
      <c r="G47" s="66" t="s">
        <v>24</v>
      </c>
      <c r="H47" s="66"/>
      <c r="I47" s="66" t="s">
        <v>24</v>
      </c>
      <c r="J47" s="66" t="s">
        <v>24</v>
      </c>
      <c r="K47" s="66" t="s">
        <v>24</v>
      </c>
      <c r="M47" s="22"/>
    </row>
    <row r="48" spans="1:13" ht="8.1" customHeight="1" x14ac:dyDescent="0.25">
      <c r="D48" s="26"/>
      <c r="E48" s="24"/>
      <c r="F48" s="24"/>
      <c r="G48" s="24"/>
      <c r="H48" s="24"/>
      <c r="I48" s="24"/>
      <c r="J48" s="24"/>
      <c r="K48" s="24"/>
      <c r="M48" s="22"/>
    </row>
    <row r="49" spans="2:16" ht="15" customHeight="1" x14ac:dyDescent="0.25">
      <c r="B49" s="2" t="s">
        <v>12</v>
      </c>
      <c r="D49" s="3">
        <v>2022</v>
      </c>
      <c r="E49" s="66" t="s">
        <v>24</v>
      </c>
      <c r="F49" s="66" t="s">
        <v>24</v>
      </c>
      <c r="G49" s="66" t="s">
        <v>24</v>
      </c>
      <c r="H49" s="66"/>
      <c r="I49" s="66" t="s">
        <v>24</v>
      </c>
      <c r="J49" s="66" t="s">
        <v>24</v>
      </c>
      <c r="K49" s="66" t="s">
        <v>24</v>
      </c>
      <c r="M49" s="22"/>
    </row>
    <row r="50" spans="2:16" ht="15" customHeight="1" x14ac:dyDescent="0.25">
      <c r="D50" s="3">
        <v>2023</v>
      </c>
      <c r="E50" s="66" t="s">
        <v>24</v>
      </c>
      <c r="F50" s="66" t="s">
        <v>24</v>
      </c>
      <c r="G50" s="66" t="s">
        <v>24</v>
      </c>
      <c r="H50" s="66"/>
      <c r="I50" s="66" t="s">
        <v>24</v>
      </c>
      <c r="J50" s="66" t="s">
        <v>24</v>
      </c>
      <c r="K50" s="66" t="s">
        <v>24</v>
      </c>
      <c r="M50" s="22"/>
    </row>
    <row r="51" spans="2:16" ht="15" customHeight="1" x14ac:dyDescent="0.25">
      <c r="D51" s="3">
        <v>2024</v>
      </c>
      <c r="E51" s="66" t="s">
        <v>24</v>
      </c>
      <c r="F51" s="66" t="s">
        <v>24</v>
      </c>
      <c r="G51" s="66" t="s">
        <v>24</v>
      </c>
      <c r="H51" s="66"/>
      <c r="I51" s="66" t="s">
        <v>24</v>
      </c>
      <c r="J51" s="66" t="s">
        <v>24</v>
      </c>
      <c r="K51" s="66" t="s">
        <v>24</v>
      </c>
      <c r="M51" s="22"/>
    </row>
    <row r="52" spans="2:16" ht="8.1" customHeight="1" x14ac:dyDescent="0.25">
      <c r="D52" s="26"/>
      <c r="E52" s="24"/>
      <c r="F52" s="24"/>
      <c r="G52" s="24"/>
      <c r="H52" s="24"/>
      <c r="I52" s="24"/>
      <c r="J52" s="24"/>
      <c r="K52" s="24"/>
      <c r="M52" s="22"/>
    </row>
    <row r="53" spans="2:16" ht="15" customHeight="1" x14ac:dyDescent="0.25">
      <c r="B53" s="2" t="s">
        <v>13</v>
      </c>
      <c r="D53" s="3">
        <v>2022</v>
      </c>
      <c r="E53" s="66" t="s">
        <v>24</v>
      </c>
      <c r="F53" s="66" t="s">
        <v>24</v>
      </c>
      <c r="G53" s="66" t="s">
        <v>24</v>
      </c>
      <c r="H53" s="66"/>
      <c r="I53" s="66" t="s">
        <v>24</v>
      </c>
      <c r="J53" s="66" t="s">
        <v>24</v>
      </c>
      <c r="K53" s="66" t="s">
        <v>24</v>
      </c>
      <c r="M53" s="22"/>
    </row>
    <row r="54" spans="2:16" ht="15" customHeight="1" x14ac:dyDescent="0.25">
      <c r="D54" s="3">
        <v>2023</v>
      </c>
      <c r="E54" s="23">
        <f t="shared" ref="E54" si="4">SUM(F54:G54)</f>
        <v>1</v>
      </c>
      <c r="F54" s="66">
        <v>1</v>
      </c>
      <c r="G54" s="66" t="s">
        <v>24</v>
      </c>
      <c r="H54" s="66"/>
      <c r="I54" s="23">
        <f t="shared" ref="I54" si="5">SUM(J54:K54)</f>
        <v>9</v>
      </c>
      <c r="J54" s="66">
        <v>9</v>
      </c>
      <c r="K54" s="66" t="s">
        <v>24</v>
      </c>
      <c r="M54" s="22"/>
    </row>
    <row r="55" spans="2:16" ht="15" customHeight="1" x14ac:dyDescent="0.25">
      <c r="D55" s="3">
        <v>2024</v>
      </c>
      <c r="E55" s="66" t="s">
        <v>24</v>
      </c>
      <c r="F55" s="66" t="s">
        <v>24</v>
      </c>
      <c r="G55" s="66" t="s">
        <v>24</v>
      </c>
      <c r="H55" s="66"/>
      <c r="I55" s="66" t="s">
        <v>24</v>
      </c>
      <c r="J55" s="66" t="s">
        <v>24</v>
      </c>
      <c r="K55" s="66" t="s">
        <v>24</v>
      </c>
      <c r="M55" s="22"/>
    </row>
    <row r="56" spans="2:16" ht="8.1" customHeight="1" x14ac:dyDescent="0.25">
      <c r="D56" s="26"/>
      <c r="E56" s="66" t="s">
        <v>24</v>
      </c>
      <c r="F56" s="24"/>
      <c r="G56" s="24"/>
      <c r="H56" s="24"/>
      <c r="I56" s="66" t="s">
        <v>24</v>
      </c>
      <c r="J56" s="24" t="s">
        <v>24</v>
      </c>
      <c r="K56" s="24"/>
      <c r="M56" s="22"/>
    </row>
    <row r="57" spans="2:16" ht="15" customHeight="1" x14ac:dyDescent="0.25">
      <c r="B57" s="2" t="s">
        <v>14</v>
      </c>
      <c r="D57" s="3">
        <v>2022</v>
      </c>
      <c r="E57" s="66" t="s">
        <v>24</v>
      </c>
      <c r="F57" s="66" t="s">
        <v>24</v>
      </c>
      <c r="G57" s="66" t="s">
        <v>24</v>
      </c>
      <c r="H57" s="66"/>
      <c r="I57" s="66" t="s">
        <v>24</v>
      </c>
      <c r="J57" s="66" t="s">
        <v>24</v>
      </c>
      <c r="K57" s="66" t="s">
        <v>24</v>
      </c>
      <c r="M57" s="22"/>
      <c r="N57" s="24"/>
      <c r="O57" s="25"/>
      <c r="P57" s="27"/>
    </row>
    <row r="58" spans="2:16" ht="15" customHeight="1" x14ac:dyDescent="0.25">
      <c r="D58" s="3">
        <v>2023</v>
      </c>
      <c r="E58" s="66" t="s">
        <v>24</v>
      </c>
      <c r="F58" s="66" t="s">
        <v>24</v>
      </c>
      <c r="G58" s="66" t="s">
        <v>24</v>
      </c>
      <c r="H58" s="66"/>
      <c r="I58" s="66" t="s">
        <v>24</v>
      </c>
      <c r="J58" s="66" t="s">
        <v>24</v>
      </c>
      <c r="K58" s="66" t="s">
        <v>24</v>
      </c>
      <c r="M58" s="22"/>
      <c r="N58" s="24"/>
      <c r="O58" s="25"/>
      <c r="P58" s="25"/>
    </row>
    <row r="59" spans="2:16" ht="15" customHeight="1" x14ac:dyDescent="0.25">
      <c r="D59" s="3">
        <v>2024</v>
      </c>
      <c r="E59" s="66" t="s">
        <v>24</v>
      </c>
      <c r="F59" s="66" t="s">
        <v>24</v>
      </c>
      <c r="G59" s="66" t="s">
        <v>24</v>
      </c>
      <c r="H59" s="66"/>
      <c r="I59" s="66" t="s">
        <v>24</v>
      </c>
      <c r="J59" s="66" t="s">
        <v>24</v>
      </c>
      <c r="K59" s="66" t="s">
        <v>24</v>
      </c>
      <c r="M59" s="22"/>
    </row>
    <row r="60" spans="2:16" ht="8.1" customHeight="1" x14ac:dyDescent="0.25">
      <c r="D60" s="26"/>
      <c r="E60" s="24"/>
      <c r="F60" s="24"/>
      <c r="G60" s="24"/>
      <c r="H60" s="24"/>
      <c r="I60" s="24"/>
      <c r="J60" s="24"/>
      <c r="K60" s="24"/>
      <c r="M60" s="22"/>
    </row>
    <row r="61" spans="2:16" ht="15" customHeight="1" x14ac:dyDescent="0.25">
      <c r="B61" s="2" t="s">
        <v>15</v>
      </c>
      <c r="D61" s="3">
        <v>2022</v>
      </c>
      <c r="E61" s="66" t="s">
        <v>24</v>
      </c>
      <c r="F61" s="66" t="s">
        <v>24</v>
      </c>
      <c r="G61" s="66" t="s">
        <v>24</v>
      </c>
      <c r="H61" s="66"/>
      <c r="I61" s="66" t="s">
        <v>24</v>
      </c>
      <c r="J61" s="66" t="s">
        <v>24</v>
      </c>
      <c r="K61" s="66" t="s">
        <v>24</v>
      </c>
      <c r="M61" s="22"/>
    </row>
    <row r="62" spans="2:16" ht="15" customHeight="1" x14ac:dyDescent="0.25">
      <c r="D62" s="3">
        <v>2023</v>
      </c>
      <c r="E62" s="66" t="s">
        <v>24</v>
      </c>
      <c r="F62" s="66" t="s">
        <v>24</v>
      </c>
      <c r="G62" s="66" t="s">
        <v>24</v>
      </c>
      <c r="H62" s="66"/>
      <c r="I62" s="66" t="s">
        <v>24</v>
      </c>
      <c r="J62" s="66" t="s">
        <v>24</v>
      </c>
      <c r="K62" s="66" t="s">
        <v>24</v>
      </c>
      <c r="M62" s="22"/>
    </row>
    <row r="63" spans="2:16" ht="15" customHeight="1" x14ac:dyDescent="0.25">
      <c r="D63" s="3">
        <v>2024</v>
      </c>
      <c r="E63" s="66" t="s">
        <v>24</v>
      </c>
      <c r="F63" s="66" t="s">
        <v>24</v>
      </c>
      <c r="G63" s="66" t="s">
        <v>24</v>
      </c>
      <c r="H63" s="66"/>
      <c r="I63" s="66" t="s">
        <v>24</v>
      </c>
      <c r="J63" s="66" t="s">
        <v>24</v>
      </c>
      <c r="K63" s="66" t="s">
        <v>24</v>
      </c>
      <c r="M63" s="22"/>
    </row>
    <row r="64" spans="2:16" ht="8.1" customHeight="1" x14ac:dyDescent="0.25">
      <c r="D64" s="26"/>
      <c r="E64" s="24"/>
      <c r="F64" s="24"/>
      <c r="G64" s="24"/>
      <c r="H64" s="24"/>
      <c r="I64" s="24"/>
      <c r="J64" s="24"/>
      <c r="K64" s="24"/>
      <c r="M64" s="22"/>
    </row>
    <row r="65" spans="1:13" ht="15" customHeight="1" x14ac:dyDescent="0.25">
      <c r="B65" s="2" t="s">
        <v>16</v>
      </c>
      <c r="D65" s="3">
        <v>2022</v>
      </c>
      <c r="E65" s="23">
        <f t="shared" ref="E65:E67" si="6">SUM(F65:G65)</f>
        <v>3</v>
      </c>
      <c r="F65" s="66">
        <v>2</v>
      </c>
      <c r="G65" s="66">
        <v>1</v>
      </c>
      <c r="H65" s="66"/>
      <c r="I65" s="23">
        <f t="shared" ref="I65:I67" si="7">SUM(J65:K65)</f>
        <v>15</v>
      </c>
      <c r="J65" s="66">
        <v>10</v>
      </c>
      <c r="K65" s="66">
        <v>5</v>
      </c>
      <c r="M65" s="22"/>
    </row>
    <row r="66" spans="1:13" ht="15" customHeight="1" x14ac:dyDescent="0.25">
      <c r="D66" s="3">
        <v>2023</v>
      </c>
      <c r="E66" s="66" t="s">
        <v>24</v>
      </c>
      <c r="F66" s="66" t="s">
        <v>24</v>
      </c>
      <c r="G66" s="66" t="s">
        <v>24</v>
      </c>
      <c r="H66" s="66"/>
      <c r="I66" s="66" t="s">
        <v>24</v>
      </c>
      <c r="J66" s="66" t="s">
        <v>24</v>
      </c>
      <c r="K66" s="66" t="s">
        <v>24</v>
      </c>
      <c r="M66" s="22"/>
    </row>
    <row r="67" spans="1:13" ht="15" customHeight="1" x14ac:dyDescent="0.25">
      <c r="D67" s="3">
        <v>2024</v>
      </c>
      <c r="E67" s="23">
        <f t="shared" si="6"/>
        <v>5</v>
      </c>
      <c r="F67" s="66">
        <v>2</v>
      </c>
      <c r="G67" s="66">
        <v>3</v>
      </c>
      <c r="H67" s="66"/>
      <c r="I67" s="23">
        <f t="shared" si="7"/>
        <v>29</v>
      </c>
      <c r="J67" s="66">
        <v>10</v>
      </c>
      <c r="K67" s="66">
        <v>19</v>
      </c>
      <c r="M67" s="22"/>
    </row>
    <row r="68" spans="1:13" ht="8.1" customHeight="1" x14ac:dyDescent="0.25">
      <c r="D68" s="26"/>
      <c r="E68" s="24"/>
      <c r="F68" s="24"/>
      <c r="G68" s="24"/>
      <c r="H68" s="24"/>
      <c r="I68" s="24"/>
      <c r="J68" s="24"/>
      <c r="K68" s="24"/>
      <c r="M68" s="22"/>
    </row>
    <row r="69" spans="1:13" ht="15" customHeight="1" x14ac:dyDescent="0.25">
      <c r="B69" s="2" t="s">
        <v>17</v>
      </c>
      <c r="D69" s="3">
        <v>2022</v>
      </c>
      <c r="E69" s="66" t="s">
        <v>24</v>
      </c>
      <c r="F69" s="66" t="s">
        <v>24</v>
      </c>
      <c r="G69" s="66" t="s">
        <v>24</v>
      </c>
      <c r="H69" s="66"/>
      <c r="I69" s="66" t="s">
        <v>24</v>
      </c>
      <c r="J69" s="66" t="s">
        <v>24</v>
      </c>
      <c r="K69" s="66" t="s">
        <v>24</v>
      </c>
      <c r="M69" s="22"/>
    </row>
    <row r="70" spans="1:13" ht="15" customHeight="1" x14ac:dyDescent="0.25">
      <c r="D70" s="3">
        <v>2023</v>
      </c>
      <c r="E70" s="66" t="s">
        <v>24</v>
      </c>
      <c r="F70" s="66" t="s">
        <v>24</v>
      </c>
      <c r="G70" s="66" t="s">
        <v>24</v>
      </c>
      <c r="H70" s="66"/>
      <c r="I70" s="66" t="s">
        <v>24</v>
      </c>
      <c r="J70" s="66" t="s">
        <v>24</v>
      </c>
      <c r="K70" s="66" t="s">
        <v>24</v>
      </c>
      <c r="M70" s="22"/>
    </row>
    <row r="71" spans="1:13" ht="15" customHeight="1" x14ac:dyDescent="0.25">
      <c r="D71" s="3">
        <v>2024</v>
      </c>
      <c r="E71" s="66" t="s">
        <v>24</v>
      </c>
      <c r="F71" s="66" t="s">
        <v>24</v>
      </c>
      <c r="G71" s="66" t="s">
        <v>24</v>
      </c>
      <c r="H71" s="66"/>
      <c r="I71" s="66" t="s">
        <v>24</v>
      </c>
      <c r="J71" s="66" t="s">
        <v>24</v>
      </c>
      <c r="K71" s="66" t="s">
        <v>24</v>
      </c>
      <c r="M71" s="22"/>
    </row>
    <row r="72" spans="1:13" ht="8.1" customHeight="1" x14ac:dyDescent="0.25">
      <c r="D72" s="26"/>
      <c r="E72" s="24"/>
      <c r="F72" s="24"/>
      <c r="G72" s="24"/>
      <c r="H72" s="24"/>
      <c r="I72" s="24"/>
      <c r="J72" s="24"/>
      <c r="K72" s="24"/>
      <c r="M72" s="22"/>
    </row>
    <row r="73" spans="1:13" ht="15" customHeight="1" x14ac:dyDescent="0.25">
      <c r="B73" s="2" t="s">
        <v>109</v>
      </c>
      <c r="D73" s="3">
        <v>2022</v>
      </c>
      <c r="E73" s="23">
        <f t="shared" ref="E73:E75" si="8">SUM(F73:G73)</f>
        <v>1</v>
      </c>
      <c r="F73" s="66">
        <v>1</v>
      </c>
      <c r="G73" s="66" t="s">
        <v>24</v>
      </c>
      <c r="H73" s="66"/>
      <c r="I73" s="23">
        <f t="shared" ref="I73:I75" si="9">SUM(J73:K73)</f>
        <v>19</v>
      </c>
      <c r="J73" s="66">
        <v>19</v>
      </c>
      <c r="K73" s="66" t="s">
        <v>24</v>
      </c>
      <c r="M73" s="22"/>
    </row>
    <row r="74" spans="1:13" ht="15" customHeight="1" x14ac:dyDescent="0.25">
      <c r="D74" s="3">
        <v>2023</v>
      </c>
      <c r="E74" s="23">
        <f t="shared" si="8"/>
        <v>4</v>
      </c>
      <c r="F74" s="66">
        <v>4</v>
      </c>
      <c r="G74" s="66" t="s">
        <v>24</v>
      </c>
      <c r="H74" s="66"/>
      <c r="I74" s="23">
        <f t="shared" si="9"/>
        <v>22</v>
      </c>
      <c r="J74" s="66">
        <v>22</v>
      </c>
      <c r="K74" s="66" t="s">
        <v>24</v>
      </c>
    </row>
    <row r="75" spans="1:13" ht="15" customHeight="1" x14ac:dyDescent="0.25">
      <c r="A75" s="13"/>
      <c r="B75" s="28"/>
      <c r="C75" s="28"/>
      <c r="D75" s="3">
        <v>2024</v>
      </c>
      <c r="E75" s="23">
        <f t="shared" si="8"/>
        <v>2</v>
      </c>
      <c r="F75" s="66">
        <v>2</v>
      </c>
      <c r="G75" s="66" t="s">
        <v>24</v>
      </c>
      <c r="H75" s="66"/>
      <c r="I75" s="23">
        <f t="shared" si="9"/>
        <v>13</v>
      </c>
      <c r="J75" s="66">
        <v>13</v>
      </c>
      <c r="K75" s="66" t="s">
        <v>24</v>
      </c>
      <c r="L75" s="13"/>
    </row>
    <row r="76" spans="1:13" ht="8.1" customHeight="1" thickBot="1" x14ac:dyDescent="0.3">
      <c r="A76" s="29"/>
      <c r="B76" s="30"/>
      <c r="C76" s="30"/>
      <c r="D76" s="31"/>
      <c r="E76" s="31"/>
      <c r="F76" s="31"/>
      <c r="G76" s="31"/>
      <c r="H76" s="31"/>
      <c r="I76" s="31"/>
      <c r="J76" s="31"/>
      <c r="K76" s="31"/>
      <c r="L76" s="29"/>
    </row>
    <row r="77" spans="1:13" s="38" customFormat="1" x14ac:dyDescent="0.25">
      <c r="A77" s="33"/>
      <c r="B77" s="34"/>
      <c r="C77" s="34"/>
      <c r="D77" s="35"/>
      <c r="E77" s="35"/>
      <c r="F77" s="35"/>
      <c r="G77" s="35"/>
      <c r="H77" s="35"/>
      <c r="I77" s="35"/>
      <c r="J77" s="35"/>
      <c r="K77" s="35"/>
      <c r="L77" s="37" t="s">
        <v>33</v>
      </c>
    </row>
    <row r="78" spans="1:13" s="33" customFormat="1" x14ac:dyDescent="0.25">
      <c r="A78" s="34" t="s">
        <v>104</v>
      </c>
      <c r="B78" s="34"/>
      <c r="C78" s="34"/>
      <c r="D78" s="35"/>
      <c r="E78" s="35"/>
      <c r="F78" s="35"/>
      <c r="G78" s="35"/>
      <c r="H78" s="35"/>
      <c r="I78" s="35"/>
      <c r="J78" s="35"/>
      <c r="K78" s="35"/>
      <c r="L78" s="40" t="s">
        <v>34</v>
      </c>
    </row>
    <row r="79" spans="1:13" x14ac:dyDescent="0.25">
      <c r="A79" s="34" t="s">
        <v>105</v>
      </c>
    </row>
    <row r="80" spans="1:13" x14ac:dyDescent="0.25">
      <c r="A80" s="34" t="s">
        <v>106</v>
      </c>
    </row>
  </sheetData>
  <mergeCells count="3">
    <mergeCell ref="E12:G12"/>
    <mergeCell ref="I12:K12"/>
    <mergeCell ref="C9:K9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7" fitToWidth="0" orientation="portrait" r:id="rId1"/>
  <headerFooter>
    <oddHeader xml:space="preserve">&amp;R&amp;"-,Bold"
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27AA4-26A5-45CC-85E8-5EB2083EA8EC}">
  <dimension ref="A1:J84"/>
  <sheetViews>
    <sheetView showGridLines="0" view="pageBreakPreview" topLeftCell="A4" zoomScaleNormal="90" zoomScaleSheetLayoutView="100" workbookViewId="0">
      <selection activeCell="E91" sqref="E91"/>
    </sheetView>
  </sheetViews>
  <sheetFormatPr defaultColWidth="9.140625" defaultRowHeight="13.5" x14ac:dyDescent="0.25"/>
  <cols>
    <col min="1" max="1" width="1.7109375" style="1" customWidth="1"/>
    <col min="2" max="2" width="12.140625" style="2" customWidth="1"/>
    <col min="3" max="3" width="8" style="2" customWidth="1"/>
    <col min="4" max="4" width="10.5703125" style="3" customWidth="1"/>
    <col min="5" max="7" width="23.85546875" style="3" customWidth="1"/>
    <col min="8" max="8" width="2.140625" style="1" customWidth="1"/>
    <col min="9" max="16384" width="9.140625" style="1"/>
  </cols>
  <sheetData>
    <row r="1" spans="1:9" ht="12" customHeight="1" x14ac:dyDescent="0.25">
      <c r="H1" s="58"/>
    </row>
    <row r="2" spans="1:9" ht="12" customHeight="1" x14ac:dyDescent="0.25">
      <c r="H2" s="58"/>
      <c r="I2" s="82"/>
    </row>
    <row r="3" spans="1:9" ht="12" customHeight="1" x14ac:dyDescent="0.25">
      <c r="H3" s="58"/>
      <c r="I3" s="82"/>
    </row>
    <row r="4" spans="1:9" ht="12" customHeight="1" x14ac:dyDescent="0.25">
      <c r="H4" s="58"/>
      <c r="I4" s="82"/>
    </row>
    <row r="5" spans="1:9" ht="12" customHeight="1" x14ac:dyDescent="0.25"/>
    <row r="6" spans="1:9" ht="12" customHeight="1" x14ac:dyDescent="0.25"/>
    <row r="7" spans="1:9" s="7" customFormat="1" ht="15" customHeight="1" x14ac:dyDescent="0.25">
      <c r="B7" s="8" t="s">
        <v>67</v>
      </c>
      <c r="C7" s="9" t="s">
        <v>83</v>
      </c>
      <c r="D7" s="10"/>
      <c r="E7" s="10"/>
      <c r="F7" s="10"/>
      <c r="G7" s="10"/>
      <c r="H7" s="9"/>
    </row>
    <row r="8" spans="1:9" s="11" customFormat="1" ht="16.5" customHeight="1" x14ac:dyDescent="0.25">
      <c r="B8" s="12" t="s">
        <v>68</v>
      </c>
      <c r="C8" s="62" t="s">
        <v>85</v>
      </c>
      <c r="D8" s="62"/>
      <c r="E8" s="62"/>
      <c r="F8" s="62"/>
      <c r="G8" s="62"/>
    </row>
    <row r="9" spans="1:9" ht="8.1" customHeight="1" thickBot="1" x14ac:dyDescent="0.3"/>
    <row r="10" spans="1:9" ht="4.5" customHeight="1" thickTop="1" x14ac:dyDescent="0.25">
      <c r="A10" s="67"/>
      <c r="B10" s="68"/>
      <c r="C10" s="68"/>
      <c r="D10" s="69"/>
      <c r="E10" s="69"/>
      <c r="F10" s="69"/>
      <c r="G10" s="69"/>
      <c r="H10" s="67"/>
    </row>
    <row r="11" spans="1:9" ht="15" customHeight="1" x14ac:dyDescent="0.25">
      <c r="A11" s="50"/>
      <c r="B11" s="46" t="s">
        <v>37</v>
      </c>
      <c r="C11" s="47"/>
      <c r="D11" s="72" t="s">
        <v>1</v>
      </c>
      <c r="E11" s="70" t="s">
        <v>27</v>
      </c>
      <c r="F11" s="70" t="s">
        <v>28</v>
      </c>
      <c r="G11" s="70" t="s">
        <v>29</v>
      </c>
      <c r="H11" s="50"/>
    </row>
    <row r="12" spans="1:9" ht="15" customHeight="1" x14ac:dyDescent="0.25">
      <c r="A12" s="50"/>
      <c r="B12" s="51" t="s">
        <v>38</v>
      </c>
      <c r="C12" s="47"/>
      <c r="D12" s="52" t="s">
        <v>3</v>
      </c>
      <c r="E12" s="53" t="s">
        <v>30</v>
      </c>
      <c r="F12" s="53" t="s">
        <v>31</v>
      </c>
      <c r="G12" s="53" t="s">
        <v>32</v>
      </c>
      <c r="H12" s="50"/>
    </row>
    <row r="13" spans="1:9" s="13" customFormat="1" ht="8.1" customHeight="1" x14ac:dyDescent="0.25">
      <c r="A13" s="74"/>
      <c r="B13" s="75"/>
      <c r="C13" s="74"/>
      <c r="D13" s="76"/>
      <c r="E13" s="76"/>
      <c r="F13" s="76"/>
      <c r="G13" s="76"/>
      <c r="H13" s="74"/>
    </row>
    <row r="14" spans="1:9" ht="8.1" customHeight="1" x14ac:dyDescent="0.25">
      <c r="A14" s="13"/>
      <c r="B14" s="14"/>
      <c r="C14" s="14"/>
      <c r="D14" s="15"/>
      <c r="E14" s="15"/>
      <c r="F14" s="15"/>
      <c r="G14" s="15"/>
      <c r="H14" s="13"/>
      <c r="I14" s="17"/>
    </row>
    <row r="15" spans="1:9" ht="15" customHeight="1" x14ac:dyDescent="0.25">
      <c r="A15" s="13"/>
      <c r="B15" s="14" t="s">
        <v>27</v>
      </c>
      <c r="C15" s="18"/>
      <c r="D15" s="19">
        <v>2022</v>
      </c>
      <c r="E15" s="64">
        <f>SUM(,E19,E23,E27,E31,E35,E39)</f>
        <v>34</v>
      </c>
      <c r="F15" s="64">
        <f t="shared" ref="F15" si="0">SUM(,F19,F23,F27,F31,F35,F39)</f>
        <v>30</v>
      </c>
      <c r="G15" s="64">
        <f>SUM(,G19,G23,G27,G31,G35,G39)</f>
        <v>4</v>
      </c>
      <c r="H15" s="13"/>
    </row>
    <row r="16" spans="1:9" ht="15" customHeight="1" x14ac:dyDescent="0.25">
      <c r="B16" s="77" t="s">
        <v>30</v>
      </c>
      <c r="C16" s="21"/>
      <c r="D16" s="19">
        <v>2023</v>
      </c>
      <c r="E16" s="64">
        <f t="shared" ref="E16:G17" si="1">SUM(,E20,E24,E28,E32,E36,E40)</f>
        <v>27</v>
      </c>
      <c r="F16" s="64">
        <f t="shared" si="1"/>
        <v>23</v>
      </c>
      <c r="G16" s="64">
        <f t="shared" si="1"/>
        <v>4</v>
      </c>
    </row>
    <row r="17" spans="2:7" ht="15" customHeight="1" x14ac:dyDescent="0.25">
      <c r="B17" s="21"/>
      <c r="C17" s="21"/>
      <c r="D17" s="19">
        <v>2024</v>
      </c>
      <c r="E17" s="64">
        <f t="shared" si="1"/>
        <v>40</v>
      </c>
      <c r="F17" s="64">
        <f>SUM(,F21,F25,F29,F33,F37,F41)</f>
        <v>38</v>
      </c>
      <c r="G17" s="64">
        <f t="shared" si="1"/>
        <v>2</v>
      </c>
    </row>
    <row r="18" spans="2:7" ht="8.1" customHeight="1" x14ac:dyDescent="0.25">
      <c r="D18" s="19"/>
      <c r="E18" s="65"/>
      <c r="F18" s="65"/>
      <c r="G18" s="65"/>
    </row>
    <row r="19" spans="2:7" ht="15" customHeight="1" x14ac:dyDescent="0.25">
      <c r="B19" s="21" t="s">
        <v>69</v>
      </c>
      <c r="D19" s="3">
        <v>2022</v>
      </c>
      <c r="E19" s="23">
        <f>SUM(F19:G19)</f>
        <v>19</v>
      </c>
      <c r="F19" s="23">
        <v>19</v>
      </c>
      <c r="G19" s="66" t="s">
        <v>24</v>
      </c>
    </row>
    <row r="20" spans="2:7" ht="15" customHeight="1" x14ac:dyDescent="0.25">
      <c r="B20" s="77" t="s">
        <v>70</v>
      </c>
      <c r="D20" s="3">
        <v>2023</v>
      </c>
      <c r="E20" s="23">
        <f t="shared" ref="E20:E21" si="2">SUM(F20:G20)</f>
        <v>27</v>
      </c>
      <c r="F20" s="66">
        <v>23</v>
      </c>
      <c r="G20" s="66">
        <v>4</v>
      </c>
    </row>
    <row r="21" spans="2:7" ht="15" customHeight="1" x14ac:dyDescent="0.25">
      <c r="D21" s="3">
        <v>2024</v>
      </c>
      <c r="E21" s="23">
        <f t="shared" si="2"/>
        <v>10</v>
      </c>
      <c r="F21" s="66">
        <v>10</v>
      </c>
      <c r="G21" s="66" t="s">
        <v>24</v>
      </c>
    </row>
    <row r="22" spans="2:7" ht="8.1" customHeight="1" x14ac:dyDescent="0.25">
      <c r="D22" s="26"/>
      <c r="E22" s="24"/>
      <c r="F22" s="24"/>
      <c r="G22" s="24"/>
    </row>
    <row r="23" spans="2:7" ht="15" customHeight="1" x14ac:dyDescent="0.25">
      <c r="B23" s="21" t="s">
        <v>71</v>
      </c>
      <c r="D23" s="3">
        <v>2022</v>
      </c>
      <c r="E23" s="23">
        <f>SUM(F23:G23)</f>
        <v>15</v>
      </c>
      <c r="F23" s="66">
        <v>11</v>
      </c>
      <c r="G23" s="66">
        <v>4</v>
      </c>
    </row>
    <row r="24" spans="2:7" ht="15" customHeight="1" x14ac:dyDescent="0.25">
      <c r="B24" s="77" t="s">
        <v>72</v>
      </c>
      <c r="D24" s="3">
        <v>2023</v>
      </c>
      <c r="E24" s="66" t="s">
        <v>24</v>
      </c>
      <c r="F24" s="66" t="s">
        <v>24</v>
      </c>
      <c r="G24" s="66" t="s">
        <v>24</v>
      </c>
    </row>
    <row r="25" spans="2:7" ht="15" customHeight="1" x14ac:dyDescent="0.25">
      <c r="D25" s="3">
        <v>2024</v>
      </c>
      <c r="E25" s="23">
        <f t="shared" ref="E25" si="3">SUM(F25:G25)</f>
        <v>23</v>
      </c>
      <c r="F25" s="66">
        <v>21</v>
      </c>
      <c r="G25" s="66">
        <v>2</v>
      </c>
    </row>
    <row r="26" spans="2:7" ht="8.1" customHeight="1" x14ac:dyDescent="0.25">
      <c r="D26" s="26"/>
      <c r="E26" s="24"/>
      <c r="F26" s="24"/>
      <c r="G26" s="24"/>
    </row>
    <row r="27" spans="2:7" ht="15" customHeight="1" x14ac:dyDescent="0.25">
      <c r="B27" s="21" t="s">
        <v>73</v>
      </c>
      <c r="D27" s="3">
        <v>2022</v>
      </c>
      <c r="E27" s="66" t="s">
        <v>24</v>
      </c>
      <c r="F27" s="66" t="s">
        <v>24</v>
      </c>
      <c r="G27" s="66" t="s">
        <v>24</v>
      </c>
    </row>
    <row r="28" spans="2:7" ht="15" customHeight="1" x14ac:dyDescent="0.25">
      <c r="B28" s="77" t="s">
        <v>74</v>
      </c>
      <c r="D28" s="3">
        <v>2023</v>
      </c>
      <c r="E28" s="66" t="s">
        <v>24</v>
      </c>
      <c r="F28" s="66" t="s">
        <v>24</v>
      </c>
      <c r="G28" s="66" t="s">
        <v>24</v>
      </c>
    </row>
    <row r="29" spans="2:7" ht="15" customHeight="1" x14ac:dyDescent="0.25">
      <c r="D29" s="3">
        <v>2024</v>
      </c>
      <c r="E29" s="23">
        <f t="shared" ref="E29" si="4">SUM(F29:G29)</f>
        <v>7</v>
      </c>
      <c r="F29" s="66">
        <v>7</v>
      </c>
      <c r="G29" s="66" t="s">
        <v>24</v>
      </c>
    </row>
    <row r="30" spans="2:7" ht="8.1" customHeight="1" x14ac:dyDescent="0.25">
      <c r="D30" s="26"/>
      <c r="E30" s="24"/>
      <c r="F30" s="24"/>
      <c r="G30" s="24"/>
    </row>
    <row r="31" spans="2:7" ht="15" customHeight="1" x14ac:dyDescent="0.25">
      <c r="B31" s="21" t="s">
        <v>75</v>
      </c>
      <c r="D31" s="3">
        <v>2022</v>
      </c>
      <c r="E31" s="66" t="s">
        <v>24</v>
      </c>
      <c r="F31" s="66" t="s">
        <v>24</v>
      </c>
      <c r="G31" s="66" t="s">
        <v>24</v>
      </c>
    </row>
    <row r="32" spans="2:7" ht="15" customHeight="1" x14ac:dyDescent="0.25">
      <c r="B32" s="77" t="s">
        <v>76</v>
      </c>
      <c r="D32" s="3">
        <v>2023</v>
      </c>
      <c r="E32" s="66" t="s">
        <v>24</v>
      </c>
      <c r="F32" s="66" t="s">
        <v>24</v>
      </c>
      <c r="G32" s="66" t="s">
        <v>24</v>
      </c>
    </row>
    <row r="33" spans="1:8" s="2" customFormat="1" ht="15" customHeight="1" x14ac:dyDescent="0.25">
      <c r="A33" s="1"/>
      <c r="D33" s="3">
        <v>2024</v>
      </c>
      <c r="E33" s="66" t="s">
        <v>24</v>
      </c>
      <c r="F33" s="66" t="s">
        <v>24</v>
      </c>
      <c r="G33" s="66" t="s">
        <v>24</v>
      </c>
      <c r="H33" s="1"/>
    </row>
    <row r="34" spans="1:8" ht="8.1" customHeight="1" x14ac:dyDescent="0.25">
      <c r="D34" s="26"/>
      <c r="E34" s="24"/>
      <c r="F34" s="24"/>
      <c r="G34" s="24"/>
    </row>
    <row r="35" spans="1:8" ht="15" customHeight="1" x14ac:dyDescent="0.25">
      <c r="A35" s="2"/>
      <c r="B35" s="21" t="s">
        <v>77</v>
      </c>
      <c r="D35" s="3">
        <v>2022</v>
      </c>
      <c r="E35" s="66" t="s">
        <v>24</v>
      </c>
      <c r="F35" s="66" t="s">
        <v>24</v>
      </c>
      <c r="G35" s="66" t="s">
        <v>24</v>
      </c>
    </row>
    <row r="36" spans="1:8" ht="15" customHeight="1" x14ac:dyDescent="0.25">
      <c r="B36" s="77" t="s">
        <v>78</v>
      </c>
      <c r="D36" s="3">
        <v>2023</v>
      </c>
      <c r="E36" s="66" t="s">
        <v>24</v>
      </c>
      <c r="F36" s="66" t="s">
        <v>24</v>
      </c>
      <c r="G36" s="66" t="s">
        <v>24</v>
      </c>
    </row>
    <row r="37" spans="1:8" ht="15" customHeight="1" x14ac:dyDescent="0.25">
      <c r="D37" s="3">
        <v>2024</v>
      </c>
      <c r="E37" s="66" t="s">
        <v>24</v>
      </c>
      <c r="F37" s="66" t="s">
        <v>24</v>
      </c>
      <c r="G37" s="66" t="s">
        <v>24</v>
      </c>
    </row>
    <row r="38" spans="1:8" ht="8.1" customHeight="1" x14ac:dyDescent="0.25">
      <c r="D38" s="26"/>
      <c r="E38" s="24"/>
      <c r="F38" s="24"/>
      <c r="G38" s="24"/>
    </row>
    <row r="39" spans="1:8" ht="15" customHeight="1" x14ac:dyDescent="0.2">
      <c r="A39" s="2"/>
      <c r="B39" s="78" t="s">
        <v>79</v>
      </c>
      <c r="D39" s="3">
        <v>2022</v>
      </c>
      <c r="E39" s="66" t="s">
        <v>24</v>
      </c>
      <c r="F39" s="66" t="s">
        <v>24</v>
      </c>
      <c r="G39" s="66" t="s">
        <v>24</v>
      </c>
    </row>
    <row r="40" spans="1:8" ht="15" customHeight="1" x14ac:dyDescent="0.25">
      <c r="B40" s="77" t="s">
        <v>80</v>
      </c>
      <c r="D40" s="3">
        <v>2023</v>
      </c>
      <c r="E40" s="66" t="s">
        <v>24</v>
      </c>
      <c r="F40" s="66" t="s">
        <v>24</v>
      </c>
      <c r="G40" s="66" t="s">
        <v>24</v>
      </c>
    </row>
    <row r="41" spans="1:8" ht="15" customHeight="1" x14ac:dyDescent="0.25">
      <c r="D41" s="3">
        <v>2024</v>
      </c>
      <c r="E41" s="66" t="s">
        <v>24</v>
      </c>
      <c r="F41" s="66" t="s">
        <v>24</v>
      </c>
      <c r="G41" s="66" t="s">
        <v>24</v>
      </c>
    </row>
    <row r="42" spans="1:8" ht="6.75" customHeight="1" thickBot="1" x14ac:dyDescent="0.3">
      <c r="A42" s="29"/>
      <c r="B42" s="30"/>
      <c r="C42" s="30"/>
      <c r="D42" s="31"/>
      <c r="E42" s="31"/>
      <c r="F42" s="31"/>
      <c r="G42" s="31"/>
      <c r="H42" s="29"/>
    </row>
    <row r="43" spans="1:8" s="38" customFormat="1" x14ac:dyDescent="0.25">
      <c r="A43" s="33"/>
      <c r="B43" s="34"/>
      <c r="C43" s="34"/>
      <c r="D43" s="35"/>
      <c r="E43" s="35"/>
      <c r="F43" s="35"/>
      <c r="G43" s="35"/>
      <c r="H43" s="37" t="s">
        <v>33</v>
      </c>
    </row>
    <row r="44" spans="1:8" s="33" customFormat="1" x14ac:dyDescent="0.25">
      <c r="A44" s="39"/>
      <c r="B44" s="34"/>
      <c r="C44" s="34"/>
      <c r="D44" s="35"/>
      <c r="E44" s="35"/>
      <c r="F44" s="35"/>
      <c r="G44" s="35"/>
      <c r="H44" s="40" t="s">
        <v>34</v>
      </c>
    </row>
    <row r="46" spans="1:8" ht="8.25" customHeight="1" x14ac:dyDescent="0.25"/>
    <row r="47" spans="1:8" s="7" customFormat="1" ht="15" customHeight="1" x14ac:dyDescent="0.25">
      <c r="B47" s="8" t="s">
        <v>81</v>
      </c>
      <c r="C47" s="9" t="s">
        <v>84</v>
      </c>
      <c r="D47" s="10"/>
      <c r="E47" s="10"/>
      <c r="F47" s="10"/>
      <c r="G47" s="10"/>
      <c r="H47" s="9"/>
    </row>
    <row r="48" spans="1:8" s="11" customFormat="1" ht="16.5" customHeight="1" x14ac:dyDescent="0.25">
      <c r="B48" s="12" t="s">
        <v>82</v>
      </c>
      <c r="C48" s="62" t="s">
        <v>86</v>
      </c>
      <c r="D48" s="62"/>
      <c r="E48" s="62"/>
      <c r="F48" s="62"/>
      <c r="G48" s="62"/>
    </row>
    <row r="49" spans="1:10" ht="8.1" customHeight="1" thickBot="1" x14ac:dyDescent="0.3"/>
    <row r="50" spans="1:10" ht="4.5" customHeight="1" thickTop="1" x14ac:dyDescent="0.25">
      <c r="A50" s="67"/>
      <c r="B50" s="68"/>
      <c r="C50" s="68"/>
      <c r="D50" s="69"/>
      <c r="E50" s="69"/>
      <c r="F50" s="69"/>
      <c r="G50" s="69"/>
      <c r="H50" s="67"/>
    </row>
    <row r="51" spans="1:10" ht="15" customHeight="1" x14ac:dyDescent="0.25">
      <c r="A51" s="50"/>
      <c r="B51" s="46" t="s">
        <v>58</v>
      </c>
      <c r="C51" s="47"/>
      <c r="D51" s="72" t="s">
        <v>1</v>
      </c>
      <c r="E51" s="70" t="s">
        <v>27</v>
      </c>
      <c r="F51" s="70" t="s">
        <v>28</v>
      </c>
      <c r="G51" s="70" t="s">
        <v>29</v>
      </c>
      <c r="H51" s="50"/>
    </row>
    <row r="52" spans="1:10" ht="15" customHeight="1" x14ac:dyDescent="0.25">
      <c r="A52" s="50"/>
      <c r="B52" s="51" t="s">
        <v>59</v>
      </c>
      <c r="C52" s="47"/>
      <c r="D52" s="52" t="s">
        <v>3</v>
      </c>
      <c r="E52" s="53" t="s">
        <v>30</v>
      </c>
      <c r="F52" s="53" t="s">
        <v>31</v>
      </c>
      <c r="G52" s="53" t="s">
        <v>32</v>
      </c>
      <c r="H52" s="50"/>
    </row>
    <row r="53" spans="1:10" s="13" customFormat="1" ht="8.1" customHeight="1" x14ac:dyDescent="0.25">
      <c r="A53" s="74"/>
      <c r="B53" s="75"/>
      <c r="C53" s="74"/>
      <c r="D53" s="76"/>
      <c r="E53" s="76"/>
      <c r="F53" s="76"/>
      <c r="G53" s="76"/>
      <c r="H53" s="74"/>
    </row>
    <row r="54" spans="1:10" ht="8.1" customHeight="1" x14ac:dyDescent="0.25">
      <c r="A54" s="13"/>
      <c r="B54" s="14"/>
      <c r="C54" s="14"/>
      <c r="D54" s="15"/>
      <c r="E54" s="15"/>
      <c r="F54" s="15"/>
      <c r="G54" s="15"/>
      <c r="H54" s="13"/>
      <c r="I54" s="17"/>
      <c r="J54" s="17"/>
    </row>
    <row r="55" spans="1:10" ht="15" customHeight="1" x14ac:dyDescent="0.25">
      <c r="A55" s="13"/>
      <c r="B55" s="14" t="s">
        <v>27</v>
      </c>
      <c r="C55" s="18"/>
      <c r="D55" s="19">
        <v>2022</v>
      </c>
      <c r="E55" s="64">
        <f>SUM(F55:G55,)</f>
        <v>36</v>
      </c>
      <c r="F55" s="64">
        <f>SUM(F59,F79)</f>
        <v>32</v>
      </c>
      <c r="G55" s="64">
        <f>SUM(G59,G79)</f>
        <v>4</v>
      </c>
      <c r="H55" s="13"/>
    </row>
    <row r="56" spans="1:10" ht="15" customHeight="1" x14ac:dyDescent="0.25">
      <c r="B56" s="77" t="s">
        <v>30</v>
      </c>
      <c r="C56" s="21"/>
      <c r="D56" s="19">
        <v>2023</v>
      </c>
      <c r="E56" s="64">
        <f t="shared" ref="E56:E57" si="5">SUM(F56:G56,)</f>
        <v>31</v>
      </c>
      <c r="F56" s="64">
        <f t="shared" ref="F56:G57" si="6">SUM(F60,F80)</f>
        <v>27</v>
      </c>
      <c r="G56" s="64">
        <f t="shared" si="6"/>
        <v>4</v>
      </c>
    </row>
    <row r="57" spans="1:10" ht="15" customHeight="1" x14ac:dyDescent="0.25">
      <c r="B57" s="21"/>
      <c r="C57" s="21"/>
      <c r="D57" s="19">
        <v>2024</v>
      </c>
      <c r="E57" s="64">
        <f t="shared" si="5"/>
        <v>38</v>
      </c>
      <c r="F57" s="64">
        <f t="shared" si="6"/>
        <v>36</v>
      </c>
      <c r="G57" s="64">
        <f t="shared" si="6"/>
        <v>2</v>
      </c>
    </row>
    <row r="58" spans="1:10" ht="8.1" customHeight="1" x14ac:dyDescent="0.25">
      <c r="D58" s="19"/>
      <c r="E58" s="65"/>
      <c r="F58" s="65"/>
      <c r="G58" s="65"/>
    </row>
    <row r="59" spans="1:10" ht="15" customHeight="1" x14ac:dyDescent="0.2">
      <c r="B59" s="78" t="s">
        <v>47</v>
      </c>
      <c r="D59" s="3">
        <v>2022</v>
      </c>
      <c r="E59" s="23">
        <f>SUM(F59:G59)</f>
        <v>33</v>
      </c>
      <c r="F59" s="23">
        <f>SUM(F63,F67,F71,F75)</f>
        <v>30</v>
      </c>
      <c r="G59" s="23">
        <f>SUM(G63,G67,G71,G75)</f>
        <v>3</v>
      </c>
    </row>
    <row r="60" spans="1:10" ht="15" customHeight="1" x14ac:dyDescent="0.25">
      <c r="B60" s="77" t="s">
        <v>48</v>
      </c>
      <c r="D60" s="3">
        <v>2023</v>
      </c>
      <c r="E60" s="23">
        <f t="shared" ref="E60:E61" si="7">SUM(F60:G60)</f>
        <v>27</v>
      </c>
      <c r="F60" s="23">
        <f t="shared" ref="F60:G61" si="8">SUM(F64,F68,F72,F76)</f>
        <v>23</v>
      </c>
      <c r="G60" s="23">
        <f t="shared" si="8"/>
        <v>4</v>
      </c>
    </row>
    <row r="61" spans="1:10" ht="15" customHeight="1" x14ac:dyDescent="0.25">
      <c r="D61" s="3">
        <v>2024</v>
      </c>
      <c r="E61" s="23">
        <f t="shared" si="7"/>
        <v>34</v>
      </c>
      <c r="F61" s="23">
        <f t="shared" si="8"/>
        <v>32</v>
      </c>
      <c r="G61" s="23">
        <f t="shared" si="8"/>
        <v>2</v>
      </c>
    </row>
    <row r="62" spans="1:10" ht="8.1" customHeight="1" x14ac:dyDescent="0.25">
      <c r="D62" s="26"/>
      <c r="E62" s="24"/>
      <c r="F62" s="24"/>
      <c r="G62" s="24"/>
    </row>
    <row r="63" spans="1:10" ht="15" customHeight="1" x14ac:dyDescent="0.25">
      <c r="B63" s="79" t="s">
        <v>49</v>
      </c>
      <c r="D63" s="3">
        <v>2022</v>
      </c>
      <c r="E63" s="23">
        <f t="shared" ref="E63:E65" si="9">SUM(F63:G63)</f>
        <v>22</v>
      </c>
      <c r="F63" s="66">
        <v>21</v>
      </c>
      <c r="G63" s="66">
        <v>1</v>
      </c>
    </row>
    <row r="64" spans="1:10" ht="15" customHeight="1" x14ac:dyDescent="0.25">
      <c r="B64" s="79"/>
      <c r="D64" s="3">
        <v>2023</v>
      </c>
      <c r="E64" s="23">
        <f t="shared" si="9"/>
        <v>10</v>
      </c>
      <c r="F64" s="66">
        <v>9</v>
      </c>
      <c r="G64" s="66">
        <v>1</v>
      </c>
    </row>
    <row r="65" spans="1:8" ht="15" customHeight="1" x14ac:dyDescent="0.25">
      <c r="D65" s="3">
        <v>2024</v>
      </c>
      <c r="E65" s="23">
        <f t="shared" si="9"/>
        <v>1</v>
      </c>
      <c r="F65" s="66">
        <v>1</v>
      </c>
      <c r="G65" s="66" t="s">
        <v>24</v>
      </c>
    </row>
    <row r="66" spans="1:8" ht="8.1" customHeight="1" x14ac:dyDescent="0.25">
      <c r="D66" s="26"/>
      <c r="E66" s="24"/>
      <c r="F66" s="24"/>
      <c r="G66" s="24"/>
    </row>
    <row r="67" spans="1:8" ht="15" customHeight="1" x14ac:dyDescent="0.2">
      <c r="B67" s="80" t="s">
        <v>50</v>
      </c>
      <c r="D67" s="3">
        <v>2022</v>
      </c>
      <c r="E67" s="23">
        <f t="shared" ref="E67:E69" si="10">SUM(F67:G67)</f>
        <v>1</v>
      </c>
      <c r="F67" s="66">
        <v>1</v>
      </c>
      <c r="G67" s="66" t="s">
        <v>24</v>
      </c>
    </row>
    <row r="68" spans="1:8" ht="15" customHeight="1" x14ac:dyDescent="0.25">
      <c r="B68" s="81" t="s">
        <v>51</v>
      </c>
      <c r="D68" s="3">
        <v>2023</v>
      </c>
      <c r="E68" s="23">
        <f t="shared" si="10"/>
        <v>16</v>
      </c>
      <c r="F68" s="66">
        <v>13</v>
      </c>
      <c r="G68" s="66">
        <v>3</v>
      </c>
    </row>
    <row r="69" spans="1:8" ht="15" customHeight="1" x14ac:dyDescent="0.25">
      <c r="D69" s="3">
        <v>2024</v>
      </c>
      <c r="E69" s="23">
        <f t="shared" si="10"/>
        <v>30</v>
      </c>
      <c r="F69" s="66">
        <v>28</v>
      </c>
      <c r="G69" s="66">
        <v>2</v>
      </c>
    </row>
    <row r="70" spans="1:8" ht="8.1" customHeight="1" x14ac:dyDescent="0.25">
      <c r="D70" s="26"/>
      <c r="E70" s="24"/>
      <c r="F70" s="24"/>
      <c r="G70" s="24"/>
    </row>
    <row r="71" spans="1:8" ht="15" customHeight="1" x14ac:dyDescent="0.2">
      <c r="B71" s="80" t="s">
        <v>52</v>
      </c>
      <c r="D71" s="3">
        <v>2022</v>
      </c>
      <c r="E71" s="23">
        <f t="shared" ref="E71:E73" si="11">SUM(F71:G71)</f>
        <v>10</v>
      </c>
      <c r="F71" s="66">
        <v>8</v>
      </c>
      <c r="G71" s="66">
        <v>2</v>
      </c>
    </row>
    <row r="72" spans="1:8" ht="15" customHeight="1" x14ac:dyDescent="0.25">
      <c r="B72" s="81" t="s">
        <v>53</v>
      </c>
      <c r="D72" s="3">
        <v>2023</v>
      </c>
      <c r="E72" s="23">
        <f t="shared" si="11"/>
        <v>1</v>
      </c>
      <c r="F72" s="66">
        <v>1</v>
      </c>
      <c r="G72" s="66" t="s">
        <v>24</v>
      </c>
    </row>
    <row r="73" spans="1:8" s="2" customFormat="1" ht="15" customHeight="1" x14ac:dyDescent="0.25">
      <c r="A73" s="1"/>
      <c r="D73" s="3">
        <v>2024</v>
      </c>
      <c r="E73" s="23">
        <f t="shared" si="11"/>
        <v>3</v>
      </c>
      <c r="F73" s="66">
        <v>3</v>
      </c>
      <c r="G73" s="66" t="s">
        <v>24</v>
      </c>
      <c r="H73" s="1"/>
    </row>
    <row r="74" spans="1:8" ht="8.1" customHeight="1" x14ac:dyDescent="0.25">
      <c r="D74" s="26"/>
      <c r="E74" s="23"/>
      <c r="F74" s="24"/>
      <c r="G74" s="24"/>
    </row>
    <row r="75" spans="1:8" ht="15" customHeight="1" x14ac:dyDescent="0.2">
      <c r="A75" s="2"/>
      <c r="B75" s="80" t="s">
        <v>54</v>
      </c>
      <c r="D75" s="3">
        <v>2022</v>
      </c>
      <c r="E75" s="66" t="s">
        <v>24</v>
      </c>
      <c r="F75" s="66" t="s">
        <v>24</v>
      </c>
      <c r="G75" s="66" t="s">
        <v>24</v>
      </c>
    </row>
    <row r="76" spans="1:8" ht="15" customHeight="1" x14ac:dyDescent="0.25">
      <c r="B76" s="81" t="s">
        <v>55</v>
      </c>
      <c r="D76" s="3">
        <v>2023</v>
      </c>
      <c r="E76" s="66" t="s">
        <v>24</v>
      </c>
      <c r="F76" s="66" t="s">
        <v>24</v>
      </c>
      <c r="G76" s="66" t="s">
        <v>24</v>
      </c>
    </row>
    <row r="77" spans="1:8" ht="15" customHeight="1" x14ac:dyDescent="0.25">
      <c r="D77" s="3">
        <v>2024</v>
      </c>
      <c r="E77" s="66" t="s">
        <v>24</v>
      </c>
      <c r="F77" s="66" t="s">
        <v>24</v>
      </c>
      <c r="G77" s="66" t="s">
        <v>24</v>
      </c>
    </row>
    <row r="78" spans="1:8" ht="8.1" customHeight="1" x14ac:dyDescent="0.25">
      <c r="D78" s="19"/>
      <c r="E78" s="65"/>
      <c r="F78" s="65"/>
      <c r="G78" s="65"/>
    </row>
    <row r="79" spans="1:8" ht="15" customHeight="1" x14ac:dyDescent="0.2">
      <c r="B79" s="78" t="s">
        <v>56</v>
      </c>
      <c r="D79" s="3">
        <v>2022</v>
      </c>
      <c r="E79" s="23">
        <f t="shared" ref="E79:E81" si="12">SUM(F79:G79)</f>
        <v>3</v>
      </c>
      <c r="F79" s="23">
        <v>2</v>
      </c>
      <c r="G79" s="66">
        <v>1</v>
      </c>
    </row>
    <row r="80" spans="1:8" ht="15" customHeight="1" x14ac:dyDescent="0.25">
      <c r="B80" s="77" t="s">
        <v>57</v>
      </c>
      <c r="D80" s="3">
        <v>2023</v>
      </c>
      <c r="E80" s="23">
        <f t="shared" si="12"/>
        <v>4</v>
      </c>
      <c r="F80" s="66">
        <v>4</v>
      </c>
      <c r="G80" s="66" t="s">
        <v>24</v>
      </c>
    </row>
    <row r="81" spans="1:8" ht="15" customHeight="1" x14ac:dyDescent="0.25">
      <c r="D81" s="3">
        <v>2024</v>
      </c>
      <c r="E81" s="23">
        <f t="shared" si="12"/>
        <v>4</v>
      </c>
      <c r="F81" s="66">
        <v>4</v>
      </c>
      <c r="G81" s="66" t="s">
        <v>24</v>
      </c>
    </row>
    <row r="82" spans="1:8" ht="6.75" customHeight="1" thickBot="1" x14ac:dyDescent="0.3">
      <c r="A82" s="29"/>
      <c r="B82" s="30"/>
      <c r="C82" s="30"/>
      <c r="D82" s="31"/>
      <c r="E82" s="31"/>
      <c r="F82" s="31"/>
      <c r="G82" s="31"/>
      <c r="H82" s="29"/>
    </row>
    <row r="83" spans="1:8" s="38" customFormat="1" x14ac:dyDescent="0.25">
      <c r="A83" s="33"/>
      <c r="B83" s="34"/>
      <c r="C83" s="34"/>
      <c r="D83" s="35"/>
      <c r="E83" s="35"/>
      <c r="F83" s="35"/>
      <c r="G83" s="35"/>
      <c r="H83" s="37" t="s">
        <v>33</v>
      </c>
    </row>
    <row r="84" spans="1:8" s="33" customFormat="1" x14ac:dyDescent="0.25">
      <c r="A84" s="39"/>
      <c r="B84" s="34"/>
      <c r="C84" s="34"/>
      <c r="D84" s="35"/>
      <c r="E84" s="35"/>
      <c r="F84" s="35"/>
      <c r="G84" s="35"/>
      <c r="H84" s="40" t="s">
        <v>34</v>
      </c>
    </row>
  </sheetData>
  <printOptions horizontalCentered="1"/>
  <pageMargins left="0.39370078740157483" right="0.39370078740157483" top="0.47244094488188981" bottom="0.39370078740157483" header="0.31496062992125984" footer="0.31496062992125984"/>
  <pageSetup paperSize="9" scale="72" fitToWidth="0" orientation="portrait" r:id="rId1"/>
  <headerFooter>
    <oddHeader xml:space="preserve">&amp;R&amp;"-,Bold"
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C7B68-93E2-44A7-BB27-ED50E7F273DE}">
  <dimension ref="A1:N83"/>
  <sheetViews>
    <sheetView showGridLines="0" tabSelected="1" view="pageBreakPreview" topLeftCell="A4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3.7109375" style="2" customWidth="1"/>
    <col min="3" max="3" width="8" style="2" customWidth="1"/>
    <col min="4" max="4" width="10.5703125" style="3" customWidth="1"/>
    <col min="5" max="5" width="19.28515625" style="3" customWidth="1"/>
    <col min="6" max="6" width="2.140625" style="3" customWidth="1"/>
    <col min="7" max="9" width="16.7109375" style="3" customWidth="1"/>
    <col min="10" max="10" width="2.140625" style="1" customWidth="1"/>
    <col min="11" max="16384" width="9.140625" style="1"/>
  </cols>
  <sheetData>
    <row r="1" spans="1:13" ht="12" customHeight="1" x14ac:dyDescent="0.25">
      <c r="J1" s="58"/>
    </row>
    <row r="2" spans="1:13" ht="12" customHeight="1" x14ac:dyDescent="0.25">
      <c r="J2" s="58"/>
      <c r="K2" s="5"/>
      <c r="L2" s="5"/>
      <c r="M2" s="5"/>
    </row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ht="16.5" customHeight="1" x14ac:dyDescent="0.25">
      <c r="C8" s="100"/>
    </row>
    <row r="9" spans="1:13" ht="11.25" customHeight="1" x14ac:dyDescent="0.25"/>
    <row r="10" spans="1:13" s="7" customFormat="1" ht="15" customHeight="1" x14ac:dyDescent="0.25">
      <c r="B10" s="8" t="s">
        <v>165</v>
      </c>
      <c r="C10" s="9" t="s">
        <v>169</v>
      </c>
      <c r="D10" s="10"/>
      <c r="E10" s="10"/>
      <c r="F10" s="10"/>
      <c r="G10" s="10"/>
      <c r="H10" s="10"/>
      <c r="I10" s="10"/>
      <c r="J10" s="9"/>
    </row>
    <row r="11" spans="1:13" s="11" customFormat="1" ht="16.5" customHeight="1" x14ac:dyDescent="0.25">
      <c r="B11" s="12" t="s">
        <v>166</v>
      </c>
      <c r="C11" s="120" t="s">
        <v>176</v>
      </c>
      <c r="D11" s="120"/>
      <c r="E11" s="120"/>
      <c r="F11" s="120"/>
      <c r="G11" s="120"/>
      <c r="H11" s="120"/>
      <c r="I11" s="120"/>
    </row>
    <row r="12" spans="1:13" ht="8.1" customHeight="1" thickBot="1" x14ac:dyDescent="0.3"/>
    <row r="13" spans="1:13" ht="4.5" customHeight="1" thickTop="1" x14ac:dyDescent="0.25">
      <c r="A13" s="67"/>
      <c r="B13" s="68"/>
      <c r="C13" s="68"/>
      <c r="D13" s="69"/>
      <c r="E13" s="69"/>
      <c r="F13" s="69"/>
      <c r="G13" s="69"/>
      <c r="H13" s="69"/>
      <c r="I13" s="69"/>
      <c r="J13" s="67"/>
    </row>
    <row r="14" spans="1:13" ht="15" customHeight="1" x14ac:dyDescent="0.25">
      <c r="A14" s="50"/>
      <c r="B14" s="46" t="s">
        <v>0</v>
      </c>
      <c r="C14" s="47"/>
      <c r="D14" s="72" t="s">
        <v>1</v>
      </c>
      <c r="E14" s="70" t="s">
        <v>118</v>
      </c>
      <c r="F14" s="71"/>
      <c r="G14" s="123" t="s">
        <v>25</v>
      </c>
      <c r="H14" s="123"/>
      <c r="I14" s="123"/>
      <c r="J14" s="50"/>
    </row>
    <row r="15" spans="1:13" ht="15" customHeight="1" x14ac:dyDescent="0.25">
      <c r="A15" s="50"/>
      <c r="B15" s="51" t="s">
        <v>2</v>
      </c>
      <c r="C15" s="47"/>
      <c r="D15" s="52" t="s">
        <v>3</v>
      </c>
      <c r="E15" s="53" t="s">
        <v>119</v>
      </c>
      <c r="F15" s="73"/>
      <c r="G15" s="124" t="s">
        <v>26</v>
      </c>
      <c r="H15" s="124"/>
      <c r="I15" s="124"/>
      <c r="J15" s="50"/>
    </row>
    <row r="16" spans="1:13" ht="15" customHeight="1" x14ac:dyDescent="0.25">
      <c r="A16" s="50"/>
      <c r="B16" s="51"/>
      <c r="C16" s="47"/>
      <c r="D16" s="52"/>
      <c r="E16" s="70"/>
      <c r="F16" s="70"/>
      <c r="G16" s="70" t="s">
        <v>27</v>
      </c>
      <c r="H16" s="70" t="s">
        <v>28</v>
      </c>
      <c r="I16" s="70" t="s">
        <v>29</v>
      </c>
      <c r="J16" s="50"/>
    </row>
    <row r="17" spans="1:13" ht="15" customHeight="1" x14ac:dyDescent="0.25">
      <c r="A17" s="50"/>
      <c r="B17" s="51"/>
      <c r="C17" s="47"/>
      <c r="D17" s="52"/>
      <c r="E17" s="53"/>
      <c r="F17" s="53"/>
      <c r="G17" s="53" t="s">
        <v>30</v>
      </c>
      <c r="H17" s="53" t="s">
        <v>31</v>
      </c>
      <c r="I17" s="53" t="s">
        <v>32</v>
      </c>
      <c r="J17" s="50"/>
    </row>
    <row r="18" spans="1:13" s="13" customFormat="1" ht="8.1" customHeight="1" x14ac:dyDescent="0.25">
      <c r="A18" s="74"/>
      <c r="B18" s="75"/>
      <c r="C18" s="74"/>
      <c r="D18" s="76"/>
      <c r="E18" s="76"/>
      <c r="F18" s="76"/>
      <c r="G18" s="76"/>
      <c r="H18" s="76"/>
      <c r="I18" s="76"/>
      <c r="J18" s="74"/>
    </row>
    <row r="19" spans="1:13" ht="8.1" customHeight="1" x14ac:dyDescent="0.25">
      <c r="A19" s="13"/>
      <c r="B19" s="14"/>
      <c r="C19" s="14"/>
      <c r="D19" s="15"/>
      <c r="E19" s="15"/>
      <c r="F19" s="15"/>
      <c r="G19" s="15"/>
      <c r="H19" s="15"/>
      <c r="I19" s="15"/>
      <c r="J19" s="13"/>
      <c r="K19" s="17"/>
      <c r="L19" s="17"/>
      <c r="M19" s="17"/>
    </row>
    <row r="20" spans="1:13" ht="15" customHeight="1" x14ac:dyDescent="0.25">
      <c r="A20" s="13"/>
      <c r="B20" s="14" t="s">
        <v>4</v>
      </c>
      <c r="C20" s="18"/>
      <c r="D20" s="19">
        <v>2022</v>
      </c>
      <c r="E20" s="64">
        <f>SUM(E24,E28,E32,E36,E40,E44,E48,E52,E56,E60,E64,E68,E72,E76)</f>
        <v>5</v>
      </c>
      <c r="F20" s="65"/>
      <c r="G20" s="64">
        <f>SUM(G24,G28,G32,G36,G40,G44,G48,G52,G56,G60,G64,G68,G72,G76)</f>
        <v>36</v>
      </c>
      <c r="H20" s="64">
        <f>SUM(H24,H28,H32,H36,H40,H44,H48,H52,H56,H60,H64,H68,H72,H76)</f>
        <v>32</v>
      </c>
      <c r="I20" s="64">
        <f t="shared" ref="I20:I22" si="0">SUM(I24,I28,I32,I36,I40,I44,I48,I52,I56,I60,I64,I68,I72,I76)</f>
        <v>4</v>
      </c>
      <c r="J20" s="13"/>
    </row>
    <row r="21" spans="1:13" ht="15" customHeight="1" x14ac:dyDescent="0.25">
      <c r="B21" s="21"/>
      <c r="C21" s="21"/>
      <c r="D21" s="19">
        <v>2023</v>
      </c>
      <c r="E21" s="64">
        <f t="shared" ref="E21:E22" si="1">SUM(E25,E29,E33,E37,E41,E45,E49,E53,E57,E61,E65,E69,E73,E77)</f>
        <v>5</v>
      </c>
      <c r="F21" s="65"/>
      <c r="G21" s="64">
        <f t="shared" ref="G21:G22" si="2">SUM(G25,G29,G33,G37,G41,G45,G49,G53,G57,G61,G65,G69,G73,G77)</f>
        <v>31</v>
      </c>
      <c r="H21" s="64">
        <f t="shared" ref="H21" si="3">SUM(H25,H29,H33,H37,H41,H45,H49,H53,H57,H61,H65,H69,H73,H77)</f>
        <v>27</v>
      </c>
      <c r="I21" s="64">
        <f t="shared" si="0"/>
        <v>4</v>
      </c>
    </row>
    <row r="22" spans="1:13" ht="15" customHeight="1" x14ac:dyDescent="0.25">
      <c r="B22" s="21"/>
      <c r="C22" s="21"/>
      <c r="D22" s="19">
        <v>2024</v>
      </c>
      <c r="E22" s="64">
        <f t="shared" si="1"/>
        <v>6</v>
      </c>
      <c r="F22" s="65"/>
      <c r="G22" s="64">
        <f t="shared" si="2"/>
        <v>38</v>
      </c>
      <c r="H22" s="64">
        <f t="shared" ref="H22" si="4">SUM(H26,H30,H34,H38,H42,H46,H50,H54,H58,H62,H66,H70,H74,H78)</f>
        <v>36</v>
      </c>
      <c r="I22" s="64">
        <f t="shared" si="0"/>
        <v>2</v>
      </c>
      <c r="K22" s="22"/>
    </row>
    <row r="23" spans="1:13" ht="8.1" customHeight="1" x14ac:dyDescent="0.25">
      <c r="D23" s="19"/>
      <c r="E23" s="65"/>
      <c r="F23" s="65"/>
      <c r="G23" s="65"/>
      <c r="H23" s="65"/>
      <c r="I23" s="65"/>
      <c r="K23" s="22"/>
    </row>
    <row r="24" spans="1:13" ht="15" customHeight="1" x14ac:dyDescent="0.25">
      <c r="B24" s="2" t="s">
        <v>5</v>
      </c>
      <c r="D24" s="3">
        <v>2022</v>
      </c>
      <c r="E24" s="66" t="s">
        <v>24</v>
      </c>
      <c r="F24" s="66"/>
      <c r="G24" s="66" t="s">
        <v>24</v>
      </c>
      <c r="H24" s="66" t="s">
        <v>24</v>
      </c>
      <c r="I24" s="66" t="s">
        <v>24</v>
      </c>
      <c r="K24" s="22"/>
    </row>
    <row r="25" spans="1:13" ht="15" customHeight="1" x14ac:dyDescent="0.25">
      <c r="D25" s="3">
        <v>2023</v>
      </c>
      <c r="E25" s="66" t="s">
        <v>24</v>
      </c>
      <c r="F25" s="66"/>
      <c r="G25" s="66" t="s">
        <v>24</v>
      </c>
      <c r="H25" s="66" t="s">
        <v>24</v>
      </c>
      <c r="I25" s="66" t="s">
        <v>24</v>
      </c>
      <c r="K25" s="22"/>
    </row>
    <row r="26" spans="1:13" ht="15" customHeight="1" x14ac:dyDescent="0.25">
      <c r="D26" s="3">
        <v>2024</v>
      </c>
      <c r="E26" s="66">
        <v>2</v>
      </c>
      <c r="F26" s="66"/>
      <c r="G26" s="23">
        <f>SUM(H26:I26)</f>
        <v>15</v>
      </c>
      <c r="H26" s="66">
        <v>14</v>
      </c>
      <c r="I26" s="66">
        <v>1</v>
      </c>
      <c r="K26" s="22"/>
    </row>
    <row r="27" spans="1:13" ht="8.1" customHeight="1" x14ac:dyDescent="0.25">
      <c r="D27" s="26"/>
      <c r="E27" s="24"/>
      <c r="F27" s="24"/>
      <c r="G27" s="24"/>
      <c r="H27" s="24"/>
      <c r="I27" s="24"/>
      <c r="K27" s="22"/>
    </row>
    <row r="28" spans="1:13" ht="15" customHeight="1" x14ac:dyDescent="0.25">
      <c r="B28" s="2" t="s">
        <v>6</v>
      </c>
      <c r="D28" s="3">
        <v>2022</v>
      </c>
      <c r="E28" s="66" t="s">
        <v>24</v>
      </c>
      <c r="F28" s="66"/>
      <c r="G28" s="66" t="s">
        <v>24</v>
      </c>
      <c r="H28" s="66" t="s">
        <v>24</v>
      </c>
      <c r="I28" s="66" t="s">
        <v>24</v>
      </c>
      <c r="K28" s="22"/>
    </row>
    <row r="29" spans="1:13" ht="15" customHeight="1" x14ac:dyDescent="0.25">
      <c r="D29" s="3">
        <v>2023</v>
      </c>
      <c r="E29" s="66" t="s">
        <v>24</v>
      </c>
      <c r="F29" s="66"/>
      <c r="G29" s="66" t="s">
        <v>24</v>
      </c>
      <c r="H29" s="66" t="s">
        <v>24</v>
      </c>
      <c r="I29" s="66" t="s">
        <v>24</v>
      </c>
      <c r="K29" s="22"/>
    </row>
    <row r="30" spans="1:13" ht="15" customHeight="1" x14ac:dyDescent="0.25">
      <c r="D30" s="3">
        <v>2024</v>
      </c>
      <c r="E30" s="66" t="s">
        <v>24</v>
      </c>
      <c r="F30" s="66"/>
      <c r="G30" s="66" t="s">
        <v>24</v>
      </c>
      <c r="H30" s="66" t="s">
        <v>24</v>
      </c>
      <c r="I30" s="66" t="s">
        <v>24</v>
      </c>
      <c r="K30" s="22"/>
    </row>
    <row r="31" spans="1:13" ht="8.1" customHeight="1" x14ac:dyDescent="0.25">
      <c r="D31" s="26"/>
      <c r="E31" s="24"/>
      <c r="F31" s="24"/>
      <c r="G31" s="24"/>
      <c r="H31" s="24"/>
      <c r="I31" s="24"/>
      <c r="K31" s="22"/>
    </row>
    <row r="32" spans="1:13" ht="15" customHeight="1" x14ac:dyDescent="0.25">
      <c r="B32" s="2" t="s">
        <v>7</v>
      </c>
      <c r="D32" s="3">
        <v>2022</v>
      </c>
      <c r="E32" s="66">
        <v>1</v>
      </c>
      <c r="F32" s="66"/>
      <c r="G32" s="23">
        <f>SUM(H32:I32)</f>
        <v>6</v>
      </c>
      <c r="H32" s="66">
        <v>5</v>
      </c>
      <c r="I32" s="66">
        <v>1</v>
      </c>
      <c r="K32" s="22"/>
    </row>
    <row r="33" spans="1:11" ht="15" customHeight="1" x14ac:dyDescent="0.25">
      <c r="D33" s="3">
        <v>2023</v>
      </c>
      <c r="E33" s="66" t="s">
        <v>24</v>
      </c>
      <c r="F33" s="66"/>
      <c r="G33" s="66" t="s">
        <v>24</v>
      </c>
      <c r="H33" s="66" t="s">
        <v>24</v>
      </c>
      <c r="I33" s="66" t="s">
        <v>24</v>
      </c>
      <c r="K33" s="22"/>
    </row>
    <row r="34" spans="1:11" ht="15" customHeight="1" x14ac:dyDescent="0.25">
      <c r="D34" s="3">
        <v>2024</v>
      </c>
      <c r="E34" s="66" t="s">
        <v>24</v>
      </c>
      <c r="F34" s="66"/>
      <c r="G34" s="66" t="s">
        <v>24</v>
      </c>
      <c r="H34" s="66" t="s">
        <v>24</v>
      </c>
      <c r="I34" s="66" t="s">
        <v>24</v>
      </c>
      <c r="K34" s="22"/>
    </row>
    <row r="35" spans="1:11" ht="8.1" customHeight="1" x14ac:dyDescent="0.25">
      <c r="D35" s="26"/>
      <c r="E35" s="24"/>
      <c r="F35" s="24"/>
      <c r="G35" s="24"/>
      <c r="H35" s="24"/>
      <c r="I35" s="24"/>
      <c r="K35" s="22"/>
    </row>
    <row r="36" spans="1:11" ht="15" customHeight="1" x14ac:dyDescent="0.25">
      <c r="B36" s="2" t="s">
        <v>8</v>
      </c>
      <c r="D36" s="3">
        <v>2022</v>
      </c>
      <c r="E36" s="66" t="s">
        <v>24</v>
      </c>
      <c r="F36" s="66"/>
      <c r="G36" s="66" t="s">
        <v>24</v>
      </c>
      <c r="H36" s="66" t="s">
        <v>24</v>
      </c>
      <c r="I36" s="66" t="s">
        <v>24</v>
      </c>
      <c r="K36" s="22"/>
    </row>
    <row r="37" spans="1:11" ht="15" customHeight="1" x14ac:dyDescent="0.25">
      <c r="D37" s="3">
        <v>2023</v>
      </c>
      <c r="E37" s="66" t="s">
        <v>24</v>
      </c>
      <c r="F37" s="66"/>
      <c r="G37" s="66" t="s">
        <v>24</v>
      </c>
      <c r="H37" s="66" t="s">
        <v>24</v>
      </c>
      <c r="I37" s="66" t="s">
        <v>24</v>
      </c>
      <c r="K37" s="22"/>
    </row>
    <row r="38" spans="1:11" s="2" customFormat="1" ht="15" customHeight="1" x14ac:dyDescent="0.25">
      <c r="A38" s="1"/>
      <c r="D38" s="3">
        <v>2024</v>
      </c>
      <c r="E38" s="66" t="s">
        <v>24</v>
      </c>
      <c r="F38" s="66"/>
      <c r="G38" s="66" t="s">
        <v>24</v>
      </c>
      <c r="H38" s="66" t="s">
        <v>24</v>
      </c>
      <c r="I38" s="66" t="s">
        <v>24</v>
      </c>
      <c r="J38" s="1"/>
      <c r="K38" s="22"/>
    </row>
    <row r="39" spans="1:11" ht="8.1" customHeight="1" x14ac:dyDescent="0.25">
      <c r="D39" s="26"/>
      <c r="E39" s="24"/>
      <c r="F39" s="24"/>
      <c r="G39" s="24"/>
      <c r="H39" s="24"/>
      <c r="I39" s="24"/>
      <c r="K39" s="22"/>
    </row>
    <row r="40" spans="1:11" ht="15" customHeight="1" x14ac:dyDescent="0.25">
      <c r="A40" s="2"/>
      <c r="B40" s="2" t="s">
        <v>9</v>
      </c>
      <c r="D40" s="3">
        <v>2022</v>
      </c>
      <c r="E40" s="66">
        <v>1</v>
      </c>
      <c r="F40" s="66"/>
      <c r="G40" s="23">
        <f>SUM(H40:I40)</f>
        <v>1</v>
      </c>
      <c r="H40" s="66">
        <v>1</v>
      </c>
      <c r="I40" s="66" t="s">
        <v>24</v>
      </c>
      <c r="K40" s="22"/>
    </row>
    <row r="41" spans="1:11" ht="15" customHeight="1" x14ac:dyDescent="0.25">
      <c r="D41" s="3">
        <v>2023</v>
      </c>
      <c r="E41" s="66" t="s">
        <v>24</v>
      </c>
      <c r="F41" s="66"/>
      <c r="G41" s="66" t="s">
        <v>24</v>
      </c>
      <c r="H41" s="66" t="s">
        <v>24</v>
      </c>
      <c r="I41" s="66" t="s">
        <v>24</v>
      </c>
      <c r="K41" s="22"/>
    </row>
    <row r="42" spans="1:11" ht="15" customHeight="1" x14ac:dyDescent="0.25">
      <c r="D42" s="3">
        <v>2024</v>
      </c>
      <c r="E42" s="66" t="s">
        <v>24</v>
      </c>
      <c r="F42" s="66"/>
      <c r="G42" s="66" t="s">
        <v>24</v>
      </c>
      <c r="H42" s="66" t="s">
        <v>24</v>
      </c>
      <c r="I42" s="66" t="s">
        <v>24</v>
      </c>
      <c r="K42" s="22"/>
    </row>
    <row r="43" spans="1:11" ht="8.1" customHeight="1" x14ac:dyDescent="0.25">
      <c r="D43" s="26"/>
      <c r="E43" s="24"/>
      <c r="F43" s="24"/>
      <c r="G43" s="24"/>
      <c r="H43" s="24"/>
      <c r="I43" s="24"/>
      <c r="K43" s="22"/>
    </row>
    <row r="44" spans="1:11" ht="15" customHeight="1" x14ac:dyDescent="0.25">
      <c r="B44" s="2" t="s">
        <v>10</v>
      </c>
      <c r="D44" s="3">
        <v>2022</v>
      </c>
      <c r="E44" s="66" t="s">
        <v>24</v>
      </c>
      <c r="F44" s="66"/>
      <c r="G44" s="66" t="s">
        <v>24</v>
      </c>
      <c r="H44" s="66" t="s">
        <v>24</v>
      </c>
      <c r="I44" s="66" t="s">
        <v>24</v>
      </c>
      <c r="K44" s="22"/>
    </row>
    <row r="45" spans="1:11" ht="15" customHeight="1" x14ac:dyDescent="0.25">
      <c r="D45" s="3">
        <v>2023</v>
      </c>
      <c r="E45" s="66" t="s">
        <v>24</v>
      </c>
      <c r="F45" s="66"/>
      <c r="G45" s="66" t="s">
        <v>24</v>
      </c>
      <c r="H45" s="66" t="s">
        <v>24</v>
      </c>
      <c r="I45" s="66" t="s">
        <v>24</v>
      </c>
      <c r="K45" s="22"/>
    </row>
    <row r="46" spans="1:11" ht="15" customHeight="1" x14ac:dyDescent="0.25">
      <c r="D46" s="3">
        <v>2024</v>
      </c>
      <c r="E46" s="66" t="s">
        <v>24</v>
      </c>
      <c r="F46" s="66"/>
      <c r="G46" s="66" t="s">
        <v>24</v>
      </c>
      <c r="H46" s="66" t="s">
        <v>24</v>
      </c>
      <c r="I46" s="66" t="s">
        <v>24</v>
      </c>
      <c r="K46" s="22"/>
    </row>
    <row r="47" spans="1:11" ht="8.1" customHeight="1" x14ac:dyDescent="0.25">
      <c r="D47" s="26"/>
      <c r="E47" s="24"/>
      <c r="F47" s="24"/>
      <c r="G47" s="24"/>
      <c r="H47" s="24"/>
      <c r="I47" s="24"/>
      <c r="K47" s="22"/>
    </row>
    <row r="48" spans="1:11" ht="15" customHeight="1" x14ac:dyDescent="0.25">
      <c r="B48" s="2" t="s">
        <v>11</v>
      </c>
      <c r="D48" s="3">
        <v>2022</v>
      </c>
      <c r="E48" s="66" t="s">
        <v>24</v>
      </c>
      <c r="F48" s="66"/>
      <c r="G48" s="66" t="s">
        <v>24</v>
      </c>
      <c r="H48" s="66" t="s">
        <v>24</v>
      </c>
      <c r="I48" s="66" t="s">
        <v>24</v>
      </c>
      <c r="K48" s="22"/>
    </row>
    <row r="49" spans="2:14" ht="15" customHeight="1" x14ac:dyDescent="0.25">
      <c r="D49" s="3">
        <v>2023</v>
      </c>
      <c r="E49" s="66" t="s">
        <v>24</v>
      </c>
      <c r="F49" s="66"/>
      <c r="G49" s="66" t="s">
        <v>24</v>
      </c>
      <c r="H49" s="66" t="s">
        <v>24</v>
      </c>
      <c r="I49" s="66" t="s">
        <v>24</v>
      </c>
      <c r="K49" s="22"/>
    </row>
    <row r="50" spans="2:14" ht="15" customHeight="1" x14ac:dyDescent="0.25">
      <c r="D50" s="3">
        <v>2024</v>
      </c>
      <c r="E50" s="66" t="s">
        <v>24</v>
      </c>
      <c r="F50" s="66"/>
      <c r="G50" s="66" t="s">
        <v>24</v>
      </c>
      <c r="H50" s="66" t="s">
        <v>24</v>
      </c>
      <c r="I50" s="66" t="s">
        <v>24</v>
      </c>
      <c r="K50" s="22"/>
    </row>
    <row r="51" spans="2:14" ht="8.1" customHeight="1" x14ac:dyDescent="0.25">
      <c r="D51" s="26"/>
      <c r="E51" s="24"/>
      <c r="F51" s="24"/>
      <c r="G51" s="24"/>
      <c r="H51" s="24"/>
      <c r="I51" s="24"/>
      <c r="K51" s="22"/>
    </row>
    <row r="52" spans="2:14" ht="15" customHeight="1" x14ac:dyDescent="0.25">
      <c r="B52" s="2" t="s">
        <v>12</v>
      </c>
      <c r="D52" s="3">
        <v>2022</v>
      </c>
      <c r="E52" s="66" t="s">
        <v>24</v>
      </c>
      <c r="F52" s="66"/>
      <c r="G52" s="66" t="s">
        <v>24</v>
      </c>
      <c r="H52" s="66" t="s">
        <v>24</v>
      </c>
      <c r="I52" s="66" t="s">
        <v>24</v>
      </c>
      <c r="K52" s="22"/>
    </row>
    <row r="53" spans="2:14" ht="15" customHeight="1" x14ac:dyDescent="0.25">
      <c r="D53" s="3">
        <v>2023</v>
      </c>
      <c r="E53" s="66" t="s">
        <v>24</v>
      </c>
      <c r="F53" s="66"/>
      <c r="G53" s="66" t="s">
        <v>24</v>
      </c>
      <c r="H53" s="66" t="s">
        <v>24</v>
      </c>
      <c r="I53" s="66" t="s">
        <v>24</v>
      </c>
      <c r="K53" s="22"/>
    </row>
    <row r="54" spans="2:14" ht="15" customHeight="1" x14ac:dyDescent="0.25">
      <c r="D54" s="3">
        <v>2024</v>
      </c>
      <c r="E54" s="66" t="s">
        <v>24</v>
      </c>
      <c r="F54" s="66"/>
      <c r="G54" s="66" t="s">
        <v>24</v>
      </c>
      <c r="H54" s="66" t="s">
        <v>24</v>
      </c>
      <c r="I54" s="66" t="s">
        <v>24</v>
      </c>
      <c r="K54" s="22"/>
    </row>
    <row r="55" spans="2:14" ht="8.1" customHeight="1" x14ac:dyDescent="0.25">
      <c r="D55" s="26"/>
      <c r="E55" s="24"/>
      <c r="F55" s="24"/>
      <c r="G55" s="24"/>
      <c r="H55" s="24"/>
      <c r="I55" s="24"/>
      <c r="K55" s="22"/>
    </row>
    <row r="56" spans="2:14" ht="15" customHeight="1" x14ac:dyDescent="0.25">
      <c r="B56" s="2" t="s">
        <v>13</v>
      </c>
      <c r="D56" s="3">
        <v>2022</v>
      </c>
      <c r="E56" s="66" t="s">
        <v>24</v>
      </c>
      <c r="F56" s="66"/>
      <c r="G56" s="66" t="s">
        <v>24</v>
      </c>
      <c r="H56" s="66" t="s">
        <v>24</v>
      </c>
      <c r="I56" s="66" t="s">
        <v>24</v>
      </c>
      <c r="K56" s="22"/>
    </row>
    <row r="57" spans="2:14" ht="15" customHeight="1" x14ac:dyDescent="0.25">
      <c r="D57" s="3">
        <v>2023</v>
      </c>
      <c r="E57" s="66">
        <v>1</v>
      </c>
      <c r="F57" s="66"/>
      <c r="G57" s="23">
        <f>SUM(H57:I57)</f>
        <v>9</v>
      </c>
      <c r="H57" s="66">
        <v>6</v>
      </c>
      <c r="I57" s="66">
        <v>3</v>
      </c>
      <c r="K57" s="22"/>
    </row>
    <row r="58" spans="2:14" ht="15" customHeight="1" x14ac:dyDescent="0.25">
      <c r="D58" s="3">
        <v>2024</v>
      </c>
      <c r="E58" s="66" t="s">
        <v>24</v>
      </c>
      <c r="F58" s="66"/>
      <c r="G58" s="66" t="s">
        <v>24</v>
      </c>
      <c r="H58" s="66" t="s">
        <v>24</v>
      </c>
      <c r="I58" s="66" t="s">
        <v>24</v>
      </c>
      <c r="K58" s="22"/>
    </row>
    <row r="59" spans="2:14" ht="8.1" customHeight="1" x14ac:dyDescent="0.25">
      <c r="D59" s="26"/>
      <c r="E59" s="24"/>
      <c r="F59" s="24"/>
      <c r="G59" s="66" t="s">
        <v>24</v>
      </c>
      <c r="H59" s="24"/>
      <c r="I59" s="24"/>
      <c r="K59" s="22"/>
    </row>
    <row r="60" spans="2:14" ht="15" customHeight="1" x14ac:dyDescent="0.25">
      <c r="B60" s="2" t="s">
        <v>14</v>
      </c>
      <c r="D60" s="3">
        <v>2022</v>
      </c>
      <c r="E60" s="66" t="s">
        <v>24</v>
      </c>
      <c r="F60" s="66"/>
      <c r="G60" s="66" t="s">
        <v>24</v>
      </c>
      <c r="H60" s="66" t="s">
        <v>24</v>
      </c>
      <c r="I60" s="66" t="s">
        <v>24</v>
      </c>
      <c r="K60" s="22"/>
      <c r="L60" s="24"/>
      <c r="M60" s="25"/>
      <c r="N60" s="27"/>
    </row>
    <row r="61" spans="2:14" ht="15" customHeight="1" x14ac:dyDescent="0.25">
      <c r="D61" s="3">
        <v>2023</v>
      </c>
      <c r="E61" s="66" t="s">
        <v>24</v>
      </c>
      <c r="F61" s="66"/>
      <c r="G61" s="66" t="s">
        <v>24</v>
      </c>
      <c r="H61" s="66" t="s">
        <v>24</v>
      </c>
      <c r="I61" s="66" t="s">
        <v>24</v>
      </c>
      <c r="K61" s="22"/>
      <c r="L61" s="24"/>
      <c r="M61" s="25"/>
      <c r="N61" s="25"/>
    </row>
    <row r="62" spans="2:14" ht="15" customHeight="1" x14ac:dyDescent="0.25">
      <c r="D62" s="3">
        <v>2024</v>
      </c>
      <c r="E62" s="66" t="s">
        <v>24</v>
      </c>
      <c r="F62" s="66"/>
      <c r="G62" s="66" t="s">
        <v>24</v>
      </c>
      <c r="H62" s="66" t="s">
        <v>24</v>
      </c>
      <c r="I62" s="66" t="s">
        <v>24</v>
      </c>
      <c r="K62" s="22"/>
    </row>
    <row r="63" spans="2:14" ht="8.1" customHeight="1" x14ac:dyDescent="0.25">
      <c r="D63" s="26"/>
      <c r="E63" s="24"/>
      <c r="F63" s="24"/>
      <c r="G63" s="24"/>
      <c r="H63" s="24"/>
      <c r="I63" s="24"/>
      <c r="K63" s="22"/>
    </row>
    <row r="64" spans="2:14" ht="15" customHeight="1" x14ac:dyDescent="0.25">
      <c r="B64" s="2" t="s">
        <v>15</v>
      </c>
      <c r="D64" s="3">
        <v>2022</v>
      </c>
      <c r="E64" s="66" t="s">
        <v>24</v>
      </c>
      <c r="F64" s="66"/>
      <c r="G64" s="66" t="s">
        <v>24</v>
      </c>
      <c r="H64" s="66" t="s">
        <v>24</v>
      </c>
      <c r="I64" s="66" t="s">
        <v>24</v>
      </c>
      <c r="K64" s="22"/>
    </row>
    <row r="65" spans="1:11" ht="15" customHeight="1" x14ac:dyDescent="0.25">
      <c r="D65" s="3">
        <v>2023</v>
      </c>
      <c r="E65" s="66" t="s">
        <v>24</v>
      </c>
      <c r="F65" s="66"/>
      <c r="G65" s="66" t="s">
        <v>24</v>
      </c>
      <c r="H65" s="66" t="s">
        <v>24</v>
      </c>
      <c r="I65" s="66" t="s">
        <v>24</v>
      </c>
      <c r="K65" s="22"/>
    </row>
    <row r="66" spans="1:11" ht="15" customHeight="1" x14ac:dyDescent="0.25">
      <c r="D66" s="3">
        <v>2024</v>
      </c>
      <c r="E66" s="66" t="s">
        <v>24</v>
      </c>
      <c r="F66" s="66"/>
      <c r="G66" s="66" t="s">
        <v>24</v>
      </c>
      <c r="H66" s="66" t="s">
        <v>24</v>
      </c>
      <c r="I66" s="66" t="s">
        <v>24</v>
      </c>
      <c r="K66" s="22"/>
    </row>
    <row r="67" spans="1:11" ht="8.1" customHeight="1" x14ac:dyDescent="0.25">
      <c r="D67" s="26"/>
      <c r="E67" s="24"/>
      <c r="F67" s="24"/>
      <c r="G67" s="24"/>
      <c r="H67" s="24"/>
      <c r="I67" s="24"/>
      <c r="K67" s="22"/>
    </row>
    <row r="68" spans="1:11" ht="15" customHeight="1" x14ac:dyDescent="0.25">
      <c r="B68" s="2" t="s">
        <v>16</v>
      </c>
      <c r="D68" s="3">
        <v>2022</v>
      </c>
      <c r="E68" s="23">
        <v>2</v>
      </c>
      <c r="F68" s="66"/>
      <c r="G68" s="23">
        <f>SUM(H68:I68)</f>
        <v>10</v>
      </c>
      <c r="H68" s="66">
        <v>8</v>
      </c>
      <c r="I68" s="66">
        <v>2</v>
      </c>
      <c r="K68" s="22"/>
    </row>
    <row r="69" spans="1:11" ht="15" customHeight="1" x14ac:dyDescent="0.25">
      <c r="D69" s="3">
        <v>2023</v>
      </c>
      <c r="E69" s="66" t="s">
        <v>24</v>
      </c>
      <c r="F69" s="66"/>
      <c r="G69" s="66" t="s">
        <v>24</v>
      </c>
      <c r="H69" s="66" t="s">
        <v>24</v>
      </c>
      <c r="I69" s="66" t="s">
        <v>24</v>
      </c>
      <c r="K69" s="22"/>
    </row>
    <row r="70" spans="1:11" ht="15" customHeight="1" x14ac:dyDescent="0.25">
      <c r="D70" s="3">
        <v>2024</v>
      </c>
      <c r="E70" s="66">
        <v>2</v>
      </c>
      <c r="F70" s="66"/>
      <c r="G70" s="23">
        <f t="shared" ref="G70" si="5">SUM(H70:I70)</f>
        <v>10</v>
      </c>
      <c r="H70" s="66">
        <v>10</v>
      </c>
      <c r="I70" s="66" t="s">
        <v>24</v>
      </c>
      <c r="K70" s="22"/>
    </row>
    <row r="71" spans="1:11" ht="8.1" customHeight="1" x14ac:dyDescent="0.25">
      <c r="D71" s="26"/>
      <c r="E71" s="24"/>
      <c r="F71" s="24"/>
      <c r="G71" s="24"/>
      <c r="H71" s="24"/>
      <c r="I71" s="24"/>
      <c r="K71" s="22"/>
    </row>
    <row r="72" spans="1:11" ht="15" customHeight="1" x14ac:dyDescent="0.25">
      <c r="B72" s="2" t="s">
        <v>17</v>
      </c>
      <c r="D72" s="3">
        <v>2022</v>
      </c>
      <c r="E72" s="66" t="s">
        <v>24</v>
      </c>
      <c r="F72" s="66"/>
      <c r="G72" s="66" t="s">
        <v>24</v>
      </c>
      <c r="H72" s="66" t="s">
        <v>24</v>
      </c>
      <c r="I72" s="66" t="s">
        <v>24</v>
      </c>
      <c r="K72" s="22"/>
    </row>
    <row r="73" spans="1:11" ht="15" customHeight="1" x14ac:dyDescent="0.25">
      <c r="D73" s="3">
        <v>2023</v>
      </c>
      <c r="E73" s="66" t="s">
        <v>24</v>
      </c>
      <c r="F73" s="66"/>
      <c r="G73" s="66" t="s">
        <v>24</v>
      </c>
      <c r="H73" s="66" t="s">
        <v>24</v>
      </c>
      <c r="I73" s="66" t="s">
        <v>24</v>
      </c>
      <c r="K73" s="22"/>
    </row>
    <row r="74" spans="1:11" ht="15" customHeight="1" x14ac:dyDescent="0.25">
      <c r="D74" s="3">
        <v>2024</v>
      </c>
      <c r="E74" s="66" t="s">
        <v>24</v>
      </c>
      <c r="F74" s="66"/>
      <c r="G74" s="66" t="s">
        <v>24</v>
      </c>
      <c r="H74" s="66" t="s">
        <v>24</v>
      </c>
      <c r="I74" s="66" t="s">
        <v>24</v>
      </c>
      <c r="K74" s="22"/>
    </row>
    <row r="75" spans="1:11" ht="8.1" customHeight="1" x14ac:dyDescent="0.25">
      <c r="D75" s="26"/>
      <c r="E75" s="24"/>
      <c r="F75" s="24"/>
      <c r="G75" s="24"/>
      <c r="H75" s="24"/>
      <c r="I75" s="24"/>
      <c r="K75" s="22"/>
    </row>
    <row r="76" spans="1:11" ht="15" customHeight="1" x14ac:dyDescent="0.25">
      <c r="B76" s="2" t="s">
        <v>109</v>
      </c>
      <c r="D76" s="3">
        <v>2022</v>
      </c>
      <c r="E76" s="66">
        <v>1</v>
      </c>
      <c r="F76" s="66"/>
      <c r="G76" s="23">
        <f t="shared" ref="G76:G78" si="6">SUM(H76:I76)</f>
        <v>19</v>
      </c>
      <c r="H76" s="66">
        <v>18</v>
      </c>
      <c r="I76" s="66">
        <v>1</v>
      </c>
      <c r="K76" s="22"/>
    </row>
    <row r="77" spans="1:11" ht="15" customHeight="1" x14ac:dyDescent="0.25">
      <c r="D77" s="3">
        <v>2023</v>
      </c>
      <c r="E77" s="66">
        <v>4</v>
      </c>
      <c r="F77" s="66"/>
      <c r="G77" s="23">
        <f t="shared" si="6"/>
        <v>22</v>
      </c>
      <c r="H77" s="66">
        <v>21</v>
      </c>
      <c r="I77" s="66">
        <v>1</v>
      </c>
    </row>
    <row r="78" spans="1:11" ht="15" customHeight="1" x14ac:dyDescent="0.25">
      <c r="A78" s="13"/>
      <c r="B78" s="28"/>
      <c r="C78" s="28"/>
      <c r="D78" s="3">
        <v>2024</v>
      </c>
      <c r="E78" s="66">
        <v>2</v>
      </c>
      <c r="F78" s="66"/>
      <c r="G78" s="23">
        <f t="shared" si="6"/>
        <v>13</v>
      </c>
      <c r="H78" s="66">
        <v>12</v>
      </c>
      <c r="I78" s="66">
        <v>1</v>
      </c>
      <c r="J78" s="13"/>
    </row>
    <row r="79" spans="1:11" ht="8.1" customHeight="1" thickBot="1" x14ac:dyDescent="0.3">
      <c r="A79" s="29"/>
      <c r="B79" s="30"/>
      <c r="C79" s="30"/>
      <c r="D79" s="31"/>
      <c r="E79" s="31"/>
      <c r="F79" s="31"/>
      <c r="G79" s="31"/>
      <c r="H79" s="31"/>
      <c r="I79" s="31"/>
      <c r="J79" s="29"/>
    </row>
    <row r="80" spans="1:11" s="38" customFormat="1" x14ac:dyDescent="0.25">
      <c r="A80" s="33"/>
      <c r="B80" s="34"/>
      <c r="C80" s="34"/>
      <c r="D80" s="35"/>
      <c r="E80" s="35"/>
      <c r="F80" s="35"/>
      <c r="G80" s="35"/>
      <c r="H80" s="35"/>
      <c r="I80" s="35"/>
      <c r="J80" s="37" t="s">
        <v>33</v>
      </c>
    </row>
    <row r="81" spans="1:10" s="33" customFormat="1" x14ac:dyDescent="0.25">
      <c r="A81" s="34" t="s">
        <v>104</v>
      </c>
      <c r="B81" s="34"/>
      <c r="C81" s="34"/>
      <c r="D81" s="35"/>
      <c r="E81" s="35"/>
      <c r="F81" s="35"/>
      <c r="G81" s="35"/>
      <c r="H81" s="35"/>
      <c r="I81" s="35"/>
      <c r="J81" s="40" t="s">
        <v>34</v>
      </c>
    </row>
    <row r="82" spans="1:10" x14ac:dyDescent="0.25">
      <c r="A82" s="34" t="s">
        <v>105</v>
      </c>
    </row>
    <row r="83" spans="1:10" x14ac:dyDescent="0.25">
      <c r="A83" s="34" t="s">
        <v>106</v>
      </c>
    </row>
  </sheetData>
  <mergeCells count="3">
    <mergeCell ref="G14:I14"/>
    <mergeCell ref="G15:I15"/>
    <mergeCell ref="C11:I11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3" fitToWidth="0" orientation="portrait" r:id="rId1"/>
  <headerFooter>
    <oddHeader xml:space="preserve">&amp;R&amp;"-,Bold"
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57A3-FA93-4061-82D7-D2BFF859EAF4}">
  <dimension ref="A1:J88"/>
  <sheetViews>
    <sheetView showGridLines="0" tabSelected="1" view="pageBreakPreview" topLeftCell="A7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4.140625" style="2" customWidth="1"/>
    <col min="3" max="3" width="16.28515625" style="2" customWidth="1"/>
    <col min="4" max="4" width="14.7109375" style="3" customWidth="1"/>
    <col min="5" max="5" width="22.5703125" style="3" customWidth="1"/>
    <col min="6" max="7" width="23.85546875" style="3" customWidth="1"/>
    <col min="8" max="8" width="2.140625" style="1" customWidth="1"/>
    <col min="9" max="16384" width="9.140625" style="1"/>
  </cols>
  <sheetData>
    <row r="1" spans="1:9" ht="12" customHeight="1" x14ac:dyDescent="0.25">
      <c r="H1" s="58"/>
    </row>
    <row r="2" spans="1:9" ht="12" customHeight="1" x14ac:dyDescent="0.25">
      <c r="H2" s="58"/>
      <c r="I2" s="82"/>
    </row>
    <row r="3" spans="1:9" ht="12" customHeight="1" x14ac:dyDescent="0.25">
      <c r="H3" s="58"/>
      <c r="I3" s="82"/>
    </row>
    <row r="4" spans="1:9" ht="12" customHeight="1" x14ac:dyDescent="0.25">
      <c r="H4" s="58"/>
      <c r="I4" s="82"/>
    </row>
    <row r="5" spans="1:9" ht="12" customHeight="1" x14ac:dyDescent="0.25"/>
    <row r="6" spans="1:9" ht="12" customHeight="1" x14ac:dyDescent="0.25"/>
    <row r="7" spans="1:9" ht="16.5" customHeight="1" x14ac:dyDescent="0.25"/>
    <row r="8" spans="1:9" ht="16.5" customHeight="1" x14ac:dyDescent="0.25">
      <c r="C8" s="100"/>
    </row>
    <row r="9" spans="1:9" ht="8.25" customHeight="1" x14ac:dyDescent="0.25"/>
    <row r="10" spans="1:9" s="7" customFormat="1" ht="15" customHeight="1" x14ac:dyDescent="0.25">
      <c r="B10" s="8" t="s">
        <v>267</v>
      </c>
      <c r="C10" s="9" t="s">
        <v>122</v>
      </c>
      <c r="D10" s="10"/>
      <c r="E10" s="10"/>
      <c r="F10" s="10"/>
      <c r="G10" s="10"/>
      <c r="H10" s="9"/>
    </row>
    <row r="11" spans="1:9" s="11" customFormat="1" ht="16.5" customHeight="1" x14ac:dyDescent="0.25">
      <c r="B11" s="12" t="s">
        <v>268</v>
      </c>
      <c r="C11" s="63" t="s">
        <v>116</v>
      </c>
      <c r="D11" s="62"/>
      <c r="E11" s="62"/>
      <c r="F11" s="62"/>
      <c r="G11" s="62"/>
    </row>
    <row r="12" spans="1:9" s="11" customFormat="1" ht="8.1" customHeight="1" x14ac:dyDescent="0.25">
      <c r="B12" s="12"/>
      <c r="C12" s="63"/>
      <c r="D12" s="102"/>
      <c r="E12" s="102"/>
      <c r="F12" s="102"/>
      <c r="G12" s="102"/>
    </row>
    <row r="13" spans="1:9" ht="19.5" customHeight="1" thickBot="1" x14ac:dyDescent="0.3">
      <c r="H13" s="6" t="s">
        <v>209</v>
      </c>
    </row>
    <row r="14" spans="1:9" ht="4.5" customHeight="1" thickTop="1" x14ac:dyDescent="0.25">
      <c r="A14" s="67"/>
      <c r="B14" s="68"/>
      <c r="C14" s="68"/>
      <c r="D14" s="69"/>
      <c r="E14" s="69"/>
      <c r="F14" s="69"/>
      <c r="G14" s="69"/>
      <c r="H14" s="67"/>
    </row>
    <row r="15" spans="1:9" ht="15" customHeight="1" x14ac:dyDescent="0.25">
      <c r="A15" s="50"/>
      <c r="B15" s="46" t="s">
        <v>37</v>
      </c>
      <c r="C15" s="47"/>
      <c r="D15" s="72" t="s">
        <v>1</v>
      </c>
      <c r="E15" s="70" t="s">
        <v>27</v>
      </c>
      <c r="F15" s="70" t="s">
        <v>28</v>
      </c>
      <c r="G15" s="70" t="s">
        <v>29</v>
      </c>
      <c r="H15" s="50"/>
    </row>
    <row r="16" spans="1:9" ht="15" customHeight="1" x14ac:dyDescent="0.25">
      <c r="A16" s="50"/>
      <c r="B16" s="51" t="s">
        <v>38</v>
      </c>
      <c r="C16" s="47"/>
      <c r="D16" s="52" t="s">
        <v>3</v>
      </c>
      <c r="E16" s="53" t="s">
        <v>30</v>
      </c>
      <c r="F16" s="53" t="s">
        <v>31</v>
      </c>
      <c r="G16" s="53" t="s">
        <v>32</v>
      </c>
      <c r="H16" s="50"/>
    </row>
    <row r="17" spans="1:9" s="13" customFormat="1" ht="8.1" customHeight="1" x14ac:dyDescent="0.25">
      <c r="A17" s="74"/>
      <c r="B17" s="75"/>
      <c r="C17" s="74"/>
      <c r="D17" s="76"/>
      <c r="E17" s="76"/>
      <c r="F17" s="76"/>
      <c r="G17" s="76"/>
      <c r="H17" s="74"/>
    </row>
    <row r="18" spans="1:9" ht="8.1" customHeight="1" x14ac:dyDescent="0.25">
      <c r="A18" s="13"/>
      <c r="B18" s="14"/>
      <c r="C18" s="14"/>
      <c r="D18" s="15"/>
      <c r="E18" s="15"/>
      <c r="F18" s="15"/>
      <c r="G18" s="15"/>
      <c r="H18" s="13"/>
      <c r="I18" s="17"/>
    </row>
    <row r="19" spans="1:9" ht="15" customHeight="1" x14ac:dyDescent="0.25">
      <c r="A19" s="13"/>
      <c r="B19" s="14" t="s">
        <v>27</v>
      </c>
      <c r="C19" s="18"/>
      <c r="D19" s="19">
        <v>2022</v>
      </c>
      <c r="E19" s="64">
        <f>SUM(,E23,E27,E31,E35,E39,E43)</f>
        <v>34</v>
      </c>
      <c r="F19" s="64">
        <f t="shared" ref="F19" si="0">SUM(,F23,F27,F31,F35,F39,F43)</f>
        <v>30</v>
      </c>
      <c r="G19" s="64">
        <f>SUM(,G23,G27,G31,G35,G39,G43)</f>
        <v>4</v>
      </c>
      <c r="H19" s="13"/>
    </row>
    <row r="20" spans="1:9" ht="15" customHeight="1" x14ac:dyDescent="0.25">
      <c r="B20" s="77" t="s">
        <v>30</v>
      </c>
      <c r="C20" s="21"/>
      <c r="D20" s="19">
        <v>2023</v>
      </c>
      <c r="E20" s="64">
        <f t="shared" ref="E20:G20" si="1">SUM(,E24,E28,E32,E36,E40,E44)</f>
        <v>27</v>
      </c>
      <c r="F20" s="64">
        <f t="shared" si="1"/>
        <v>23</v>
      </c>
      <c r="G20" s="64">
        <f t="shared" si="1"/>
        <v>4</v>
      </c>
    </row>
    <row r="21" spans="1:9" ht="15" customHeight="1" x14ac:dyDescent="0.25">
      <c r="B21" s="21"/>
      <c r="C21" s="21"/>
      <c r="D21" s="19">
        <v>2024</v>
      </c>
      <c r="E21" s="64">
        <f t="shared" ref="E21:G21" si="2">SUM(,E25,E29,E33,E37,E41,E45)</f>
        <v>40</v>
      </c>
      <c r="F21" s="64">
        <f>SUM(,F25,F29,F33,F37,F41,F45)</f>
        <v>38</v>
      </c>
      <c r="G21" s="64">
        <f t="shared" si="2"/>
        <v>2</v>
      </c>
    </row>
    <row r="22" spans="1:9" ht="8.1" customHeight="1" x14ac:dyDescent="0.25">
      <c r="D22" s="19"/>
      <c r="E22" s="65"/>
      <c r="F22" s="65"/>
      <c r="G22" s="65"/>
    </row>
    <row r="23" spans="1:9" ht="15" customHeight="1" x14ac:dyDescent="0.25">
      <c r="B23" s="21" t="s">
        <v>69</v>
      </c>
      <c r="D23" s="3">
        <v>2022</v>
      </c>
      <c r="E23" s="23">
        <f>SUM(F23:G23)</f>
        <v>19</v>
      </c>
      <c r="F23" s="23">
        <v>19</v>
      </c>
      <c r="G23" s="66" t="s">
        <v>24</v>
      </c>
    </row>
    <row r="24" spans="1:9" ht="15" customHeight="1" x14ac:dyDescent="0.25">
      <c r="B24" s="77" t="s">
        <v>70</v>
      </c>
      <c r="D24" s="3">
        <v>2023</v>
      </c>
      <c r="E24" s="23">
        <f t="shared" ref="E24:E25" si="3">SUM(F24:G24)</f>
        <v>27</v>
      </c>
      <c r="F24" s="66">
        <v>23</v>
      </c>
      <c r="G24" s="66">
        <v>4</v>
      </c>
    </row>
    <row r="25" spans="1:9" ht="15" customHeight="1" x14ac:dyDescent="0.25">
      <c r="D25" s="3">
        <v>2024</v>
      </c>
      <c r="E25" s="23">
        <f t="shared" si="3"/>
        <v>10</v>
      </c>
      <c r="F25" s="66">
        <v>10</v>
      </c>
      <c r="G25" s="66" t="s">
        <v>24</v>
      </c>
    </row>
    <row r="26" spans="1:9" ht="8.1" customHeight="1" x14ac:dyDescent="0.25">
      <c r="D26" s="26"/>
      <c r="E26" s="24"/>
      <c r="F26" s="24"/>
      <c r="G26" s="24"/>
    </row>
    <row r="27" spans="1:9" ht="15" customHeight="1" x14ac:dyDescent="0.25">
      <c r="B27" s="21" t="s">
        <v>71</v>
      </c>
      <c r="D27" s="3">
        <v>2022</v>
      </c>
      <c r="E27" s="23">
        <f>SUM(F27:G27)</f>
        <v>15</v>
      </c>
      <c r="F27" s="66">
        <v>11</v>
      </c>
      <c r="G27" s="66">
        <v>4</v>
      </c>
    </row>
    <row r="28" spans="1:9" ht="15" customHeight="1" x14ac:dyDescent="0.25">
      <c r="B28" s="77" t="s">
        <v>72</v>
      </c>
      <c r="D28" s="3">
        <v>2023</v>
      </c>
      <c r="E28" s="66" t="s">
        <v>24</v>
      </c>
      <c r="F28" s="66" t="s">
        <v>24</v>
      </c>
      <c r="G28" s="66" t="s">
        <v>24</v>
      </c>
    </row>
    <row r="29" spans="1:9" ht="15" customHeight="1" x14ac:dyDescent="0.25">
      <c r="D29" s="3">
        <v>2024</v>
      </c>
      <c r="E29" s="23">
        <f t="shared" ref="E29" si="4">SUM(F29:G29)</f>
        <v>23</v>
      </c>
      <c r="F29" s="66">
        <v>21</v>
      </c>
      <c r="G29" s="66">
        <v>2</v>
      </c>
    </row>
    <row r="30" spans="1:9" ht="8.1" customHeight="1" x14ac:dyDescent="0.25">
      <c r="D30" s="26"/>
      <c r="E30" s="24"/>
      <c r="F30" s="24"/>
      <c r="G30" s="24"/>
    </row>
    <row r="31" spans="1:9" ht="15" customHeight="1" x14ac:dyDescent="0.25">
      <c r="B31" s="21" t="s">
        <v>73</v>
      </c>
      <c r="D31" s="3">
        <v>2022</v>
      </c>
      <c r="E31" s="66" t="s">
        <v>24</v>
      </c>
      <c r="F31" s="66" t="s">
        <v>24</v>
      </c>
      <c r="G31" s="66" t="s">
        <v>24</v>
      </c>
    </row>
    <row r="32" spans="1:9" ht="15" customHeight="1" x14ac:dyDescent="0.25">
      <c r="B32" s="77" t="s">
        <v>74</v>
      </c>
      <c r="D32" s="3">
        <v>2023</v>
      </c>
      <c r="E32" s="66" t="s">
        <v>24</v>
      </c>
      <c r="F32" s="66" t="s">
        <v>24</v>
      </c>
      <c r="G32" s="66" t="s">
        <v>24</v>
      </c>
    </row>
    <row r="33" spans="1:8" ht="15" customHeight="1" x14ac:dyDescent="0.25">
      <c r="D33" s="3">
        <v>2024</v>
      </c>
      <c r="E33" s="23">
        <f t="shared" ref="E33" si="5">SUM(F33:G33)</f>
        <v>7</v>
      </c>
      <c r="F33" s="66">
        <v>7</v>
      </c>
      <c r="G33" s="66" t="s">
        <v>24</v>
      </c>
    </row>
    <row r="34" spans="1:8" ht="8.1" customHeight="1" x14ac:dyDescent="0.25">
      <c r="D34" s="26"/>
      <c r="E34" s="24"/>
      <c r="F34" s="24"/>
      <c r="G34" s="24"/>
    </row>
    <row r="35" spans="1:8" ht="15" customHeight="1" x14ac:dyDescent="0.25">
      <c r="B35" s="21" t="s">
        <v>75</v>
      </c>
      <c r="D35" s="3">
        <v>2022</v>
      </c>
      <c r="E35" s="66" t="s">
        <v>24</v>
      </c>
      <c r="F35" s="66" t="s">
        <v>24</v>
      </c>
      <c r="G35" s="66" t="s">
        <v>24</v>
      </c>
    </row>
    <row r="36" spans="1:8" ht="15" customHeight="1" x14ac:dyDescent="0.25">
      <c r="B36" s="77" t="s">
        <v>76</v>
      </c>
      <c r="D36" s="3">
        <v>2023</v>
      </c>
      <c r="E36" s="66" t="s">
        <v>24</v>
      </c>
      <c r="F36" s="66" t="s">
        <v>24</v>
      </c>
      <c r="G36" s="66" t="s">
        <v>24</v>
      </c>
    </row>
    <row r="37" spans="1:8" s="2" customFormat="1" ht="15" customHeight="1" x14ac:dyDescent="0.25">
      <c r="A37" s="1"/>
      <c r="D37" s="3">
        <v>2024</v>
      </c>
      <c r="E37" s="66" t="s">
        <v>24</v>
      </c>
      <c r="F37" s="66" t="s">
        <v>24</v>
      </c>
      <c r="G37" s="66" t="s">
        <v>24</v>
      </c>
      <c r="H37" s="1"/>
    </row>
    <row r="38" spans="1:8" ht="8.1" customHeight="1" x14ac:dyDescent="0.25">
      <c r="D38" s="26"/>
      <c r="E38" s="24"/>
      <c r="F38" s="24"/>
      <c r="G38" s="24"/>
    </row>
    <row r="39" spans="1:8" ht="15" customHeight="1" x14ac:dyDescent="0.25">
      <c r="A39" s="2"/>
      <c r="B39" s="21" t="s">
        <v>77</v>
      </c>
      <c r="D39" s="3">
        <v>2022</v>
      </c>
      <c r="E39" s="66" t="s">
        <v>24</v>
      </c>
      <c r="F39" s="66" t="s">
        <v>24</v>
      </c>
      <c r="G39" s="66" t="s">
        <v>24</v>
      </c>
    </row>
    <row r="40" spans="1:8" ht="15" customHeight="1" x14ac:dyDescent="0.25">
      <c r="B40" s="77" t="s">
        <v>78</v>
      </c>
      <c r="D40" s="3">
        <v>2023</v>
      </c>
      <c r="E40" s="66" t="s">
        <v>24</v>
      </c>
      <c r="F40" s="66" t="s">
        <v>24</v>
      </c>
      <c r="G40" s="66" t="s">
        <v>24</v>
      </c>
    </row>
    <row r="41" spans="1:8" ht="15" customHeight="1" x14ac:dyDescent="0.25">
      <c r="D41" s="3">
        <v>2024</v>
      </c>
      <c r="E41" s="66" t="s">
        <v>24</v>
      </c>
      <c r="F41" s="66" t="s">
        <v>24</v>
      </c>
      <c r="G41" s="66" t="s">
        <v>24</v>
      </c>
    </row>
    <row r="42" spans="1:8" ht="8.1" customHeight="1" x14ac:dyDescent="0.25">
      <c r="D42" s="26"/>
      <c r="E42" s="24"/>
      <c r="F42" s="24"/>
      <c r="G42" s="24"/>
    </row>
    <row r="43" spans="1:8" ht="15" customHeight="1" x14ac:dyDescent="0.2">
      <c r="A43" s="2"/>
      <c r="B43" s="78" t="s">
        <v>110</v>
      </c>
      <c r="D43" s="3">
        <v>2022</v>
      </c>
      <c r="E43" s="66" t="s">
        <v>24</v>
      </c>
      <c r="F43" s="66" t="s">
        <v>24</v>
      </c>
      <c r="G43" s="66" t="s">
        <v>24</v>
      </c>
    </row>
    <row r="44" spans="1:8" ht="15" customHeight="1" x14ac:dyDescent="0.25">
      <c r="B44" s="77" t="s">
        <v>167</v>
      </c>
      <c r="D44" s="3">
        <v>2023</v>
      </c>
      <c r="E44" s="66" t="s">
        <v>24</v>
      </c>
      <c r="F44" s="66" t="s">
        <v>24</v>
      </c>
      <c r="G44" s="66" t="s">
        <v>24</v>
      </c>
    </row>
    <row r="45" spans="1:8" ht="15" customHeight="1" x14ac:dyDescent="0.25">
      <c r="D45" s="3">
        <v>2024</v>
      </c>
      <c r="E45" s="66" t="s">
        <v>24</v>
      </c>
      <c r="F45" s="66" t="s">
        <v>24</v>
      </c>
      <c r="G45" s="66" t="s">
        <v>24</v>
      </c>
    </row>
    <row r="46" spans="1:8" ht="6.75" customHeight="1" thickBot="1" x14ac:dyDescent="0.3">
      <c r="A46" s="29"/>
      <c r="B46" s="30"/>
      <c r="C46" s="30"/>
      <c r="D46" s="31"/>
      <c r="E46" s="31"/>
      <c r="F46" s="31"/>
      <c r="G46" s="31"/>
      <c r="H46" s="29"/>
    </row>
    <row r="47" spans="1:8" s="38" customFormat="1" x14ac:dyDescent="0.25">
      <c r="A47" s="33"/>
      <c r="B47" s="34"/>
      <c r="C47" s="34"/>
      <c r="D47" s="35"/>
      <c r="E47" s="35"/>
      <c r="F47" s="35"/>
      <c r="G47" s="35"/>
      <c r="H47" s="37" t="s">
        <v>33</v>
      </c>
    </row>
    <row r="48" spans="1:8" s="33" customFormat="1" x14ac:dyDescent="0.25">
      <c r="A48" s="39"/>
      <c r="B48" s="34"/>
      <c r="C48" s="34"/>
      <c r="D48" s="35"/>
      <c r="E48" s="35"/>
      <c r="F48" s="35"/>
      <c r="G48" s="35"/>
      <c r="H48" s="40" t="s">
        <v>34</v>
      </c>
    </row>
    <row r="50" spans="1:10" s="7" customFormat="1" ht="15" customHeight="1" x14ac:dyDescent="0.25">
      <c r="B50" s="8" t="s">
        <v>265</v>
      </c>
      <c r="C50" s="9" t="s">
        <v>123</v>
      </c>
      <c r="D50" s="10"/>
      <c r="E50" s="10"/>
      <c r="F50" s="10"/>
      <c r="G50" s="10"/>
      <c r="H50" s="9"/>
    </row>
    <row r="51" spans="1:10" s="11" customFormat="1" ht="16.5" customHeight="1" x14ac:dyDescent="0.25">
      <c r="B51" s="12" t="s">
        <v>266</v>
      </c>
      <c r="C51" s="63" t="s">
        <v>117</v>
      </c>
      <c r="D51" s="84"/>
      <c r="E51" s="84"/>
      <c r="F51" s="84"/>
      <c r="G51" s="84"/>
    </row>
    <row r="52" spans="1:10" ht="8.1" customHeight="1" x14ac:dyDescent="0.25"/>
    <row r="53" spans="1:10" ht="19.5" customHeight="1" thickBot="1" x14ac:dyDescent="0.3">
      <c r="H53" s="6" t="s">
        <v>209</v>
      </c>
    </row>
    <row r="54" spans="1:10" ht="4.5" customHeight="1" thickTop="1" x14ac:dyDescent="0.25">
      <c r="A54" s="67"/>
      <c r="B54" s="68"/>
      <c r="C54" s="68"/>
      <c r="D54" s="69"/>
      <c r="E54" s="69"/>
      <c r="F54" s="69"/>
      <c r="G54" s="69"/>
      <c r="H54" s="67"/>
    </row>
    <row r="55" spans="1:10" ht="15" customHeight="1" x14ac:dyDescent="0.25">
      <c r="A55" s="50"/>
      <c r="B55" s="46" t="s">
        <v>58</v>
      </c>
      <c r="C55" s="47"/>
      <c r="D55" s="83" t="s">
        <v>1</v>
      </c>
      <c r="E55" s="70" t="s">
        <v>27</v>
      </c>
      <c r="F55" s="70" t="s">
        <v>28</v>
      </c>
      <c r="G55" s="70" t="s">
        <v>29</v>
      </c>
      <c r="H55" s="50"/>
    </row>
    <row r="56" spans="1:10" ht="15" customHeight="1" x14ac:dyDescent="0.25">
      <c r="A56" s="50"/>
      <c r="B56" s="51" t="s">
        <v>59</v>
      </c>
      <c r="C56" s="47"/>
      <c r="D56" s="52" t="s">
        <v>3</v>
      </c>
      <c r="E56" s="53" t="s">
        <v>30</v>
      </c>
      <c r="F56" s="53" t="s">
        <v>31</v>
      </c>
      <c r="G56" s="53" t="s">
        <v>32</v>
      </c>
      <c r="H56" s="50"/>
    </row>
    <row r="57" spans="1:10" s="13" customFormat="1" ht="8.1" customHeight="1" x14ac:dyDescent="0.25">
      <c r="A57" s="74"/>
      <c r="B57" s="75"/>
      <c r="C57" s="74"/>
      <c r="D57" s="76"/>
      <c r="E57" s="76"/>
      <c r="F57" s="76"/>
      <c r="G57" s="76"/>
      <c r="H57" s="74"/>
    </row>
    <row r="58" spans="1:10" ht="8.1" customHeight="1" x14ac:dyDescent="0.25">
      <c r="A58" s="13"/>
      <c r="B58" s="14"/>
      <c r="C58" s="14"/>
      <c r="D58" s="15"/>
      <c r="E58" s="15"/>
      <c r="F58" s="15"/>
      <c r="G58" s="15"/>
      <c r="H58" s="13"/>
      <c r="I58" s="17"/>
      <c r="J58" s="17"/>
    </row>
    <row r="59" spans="1:10" ht="15" customHeight="1" x14ac:dyDescent="0.25">
      <c r="A59" s="13"/>
      <c r="B59" s="14" t="s">
        <v>27</v>
      </c>
      <c r="C59" s="18"/>
      <c r="D59" s="19">
        <v>2022</v>
      </c>
      <c r="E59" s="64">
        <f>SUM(F59:G59,)</f>
        <v>36</v>
      </c>
      <c r="F59" s="64">
        <f>SUM(F63,F83)</f>
        <v>32</v>
      </c>
      <c r="G59" s="64">
        <f>SUM(G63,G83)</f>
        <v>4</v>
      </c>
      <c r="H59" s="13"/>
    </row>
    <row r="60" spans="1:10" ht="15" customHeight="1" x14ac:dyDescent="0.25">
      <c r="B60" s="77" t="s">
        <v>30</v>
      </c>
      <c r="C60" s="21"/>
      <c r="D60" s="19">
        <v>2023</v>
      </c>
      <c r="E60" s="64">
        <f t="shared" ref="E60:E61" si="6">SUM(F60:G60,)</f>
        <v>31</v>
      </c>
      <c r="F60" s="64">
        <f t="shared" ref="F60:G61" si="7">SUM(F64,F84)</f>
        <v>27</v>
      </c>
      <c r="G60" s="64">
        <f t="shared" si="7"/>
        <v>4</v>
      </c>
    </row>
    <row r="61" spans="1:10" ht="15" customHeight="1" x14ac:dyDescent="0.25">
      <c r="B61" s="21"/>
      <c r="C61" s="21"/>
      <c r="D61" s="19">
        <v>2024</v>
      </c>
      <c r="E61" s="64">
        <f t="shared" si="6"/>
        <v>38</v>
      </c>
      <c r="F61" s="64">
        <f t="shared" si="7"/>
        <v>36</v>
      </c>
      <c r="G61" s="64">
        <f t="shared" si="7"/>
        <v>2</v>
      </c>
    </row>
    <row r="62" spans="1:10" ht="8.1" customHeight="1" x14ac:dyDescent="0.25">
      <c r="D62" s="19"/>
      <c r="E62" s="65"/>
      <c r="F62" s="65"/>
      <c r="G62" s="65"/>
    </row>
    <row r="63" spans="1:10" ht="15" customHeight="1" x14ac:dyDescent="0.2">
      <c r="B63" s="78" t="s">
        <v>47</v>
      </c>
      <c r="D63" s="3">
        <v>2022</v>
      </c>
      <c r="E63" s="23">
        <f>SUM(F63:G63)</f>
        <v>33</v>
      </c>
      <c r="F63" s="23">
        <f>SUM(F67,F71,F75,F79)</f>
        <v>30</v>
      </c>
      <c r="G63" s="23">
        <f>SUM(G67,G71,G75,G79)</f>
        <v>3</v>
      </c>
    </row>
    <row r="64" spans="1:10" ht="15" customHeight="1" x14ac:dyDescent="0.25">
      <c r="B64" s="77" t="s">
        <v>48</v>
      </c>
      <c r="D64" s="3">
        <v>2023</v>
      </c>
      <c r="E64" s="23">
        <f t="shared" ref="E64:E65" si="8">SUM(F64:G64)</f>
        <v>27</v>
      </c>
      <c r="F64" s="23">
        <f t="shared" ref="F64:G65" si="9">SUM(F68,F72,F76,F80)</f>
        <v>23</v>
      </c>
      <c r="G64" s="23">
        <f t="shared" si="9"/>
        <v>4</v>
      </c>
    </row>
    <row r="65" spans="1:8" ht="15" customHeight="1" x14ac:dyDescent="0.25">
      <c r="D65" s="3">
        <v>2024</v>
      </c>
      <c r="E65" s="23">
        <f t="shared" si="8"/>
        <v>34</v>
      </c>
      <c r="F65" s="23">
        <f t="shared" si="9"/>
        <v>32</v>
      </c>
      <c r="G65" s="23">
        <f t="shared" si="9"/>
        <v>2</v>
      </c>
    </row>
    <row r="66" spans="1:8" ht="8.1" customHeight="1" x14ac:dyDescent="0.25">
      <c r="D66" s="26"/>
      <c r="E66" s="24"/>
      <c r="F66" s="24"/>
      <c r="G66" s="24"/>
    </row>
    <row r="67" spans="1:8" ht="15" customHeight="1" x14ac:dyDescent="0.25">
      <c r="B67" s="79" t="s">
        <v>49</v>
      </c>
      <c r="D67" s="3">
        <v>2022</v>
      </c>
      <c r="E67" s="23">
        <f t="shared" ref="E67:E69" si="10">SUM(F67:G67)</f>
        <v>22</v>
      </c>
      <c r="F67" s="66">
        <v>21</v>
      </c>
      <c r="G67" s="66">
        <v>1</v>
      </c>
    </row>
    <row r="68" spans="1:8" ht="15" customHeight="1" x14ac:dyDescent="0.25">
      <c r="B68" s="79"/>
      <c r="D68" s="3">
        <v>2023</v>
      </c>
      <c r="E68" s="23">
        <f t="shared" si="10"/>
        <v>10</v>
      </c>
      <c r="F68" s="66">
        <v>9</v>
      </c>
      <c r="G68" s="66">
        <v>1</v>
      </c>
    </row>
    <row r="69" spans="1:8" ht="15" customHeight="1" x14ac:dyDescent="0.25">
      <c r="D69" s="3">
        <v>2024</v>
      </c>
      <c r="E69" s="23">
        <f t="shared" si="10"/>
        <v>1</v>
      </c>
      <c r="F69" s="66">
        <v>1</v>
      </c>
      <c r="G69" s="66" t="s">
        <v>24</v>
      </c>
    </row>
    <row r="70" spans="1:8" ht="8.1" customHeight="1" x14ac:dyDescent="0.25">
      <c r="D70" s="26"/>
      <c r="E70" s="24"/>
      <c r="F70" s="24"/>
      <c r="G70" s="24"/>
    </row>
    <row r="71" spans="1:8" ht="15" customHeight="1" x14ac:dyDescent="0.2">
      <c r="B71" s="80" t="s">
        <v>50</v>
      </c>
      <c r="D71" s="3">
        <v>2022</v>
      </c>
      <c r="E71" s="23">
        <f t="shared" ref="E71:E73" si="11">SUM(F71:G71)</f>
        <v>1</v>
      </c>
      <c r="F71" s="66">
        <v>1</v>
      </c>
      <c r="G71" s="66" t="s">
        <v>24</v>
      </c>
    </row>
    <row r="72" spans="1:8" ht="15" customHeight="1" x14ac:dyDescent="0.25">
      <c r="B72" s="81" t="s">
        <v>51</v>
      </c>
      <c r="D72" s="3">
        <v>2023</v>
      </c>
      <c r="E72" s="23">
        <f t="shared" si="11"/>
        <v>16</v>
      </c>
      <c r="F72" s="66">
        <v>13</v>
      </c>
      <c r="G72" s="66">
        <v>3</v>
      </c>
    </row>
    <row r="73" spans="1:8" ht="15" customHeight="1" x14ac:dyDescent="0.25">
      <c r="D73" s="3">
        <v>2024</v>
      </c>
      <c r="E73" s="23">
        <f t="shared" si="11"/>
        <v>30</v>
      </c>
      <c r="F73" s="66">
        <v>28</v>
      </c>
      <c r="G73" s="66">
        <v>2</v>
      </c>
    </row>
    <row r="74" spans="1:8" ht="8.1" customHeight="1" x14ac:dyDescent="0.25">
      <c r="D74" s="26"/>
      <c r="E74" s="24"/>
      <c r="F74" s="24"/>
      <c r="G74" s="24"/>
    </row>
    <row r="75" spans="1:8" ht="15" customHeight="1" x14ac:dyDescent="0.2">
      <c r="B75" s="80" t="s">
        <v>52</v>
      </c>
      <c r="D75" s="3">
        <v>2022</v>
      </c>
      <c r="E75" s="23">
        <f t="shared" ref="E75:E77" si="12">SUM(F75:G75)</f>
        <v>10</v>
      </c>
      <c r="F75" s="66">
        <v>8</v>
      </c>
      <c r="G75" s="66">
        <v>2</v>
      </c>
    </row>
    <row r="76" spans="1:8" ht="15" customHeight="1" x14ac:dyDescent="0.25">
      <c r="B76" s="81" t="s">
        <v>108</v>
      </c>
      <c r="D76" s="3">
        <v>2023</v>
      </c>
      <c r="E76" s="23">
        <f t="shared" si="12"/>
        <v>1</v>
      </c>
      <c r="F76" s="66">
        <v>1</v>
      </c>
      <c r="G76" s="66" t="s">
        <v>24</v>
      </c>
    </row>
    <row r="77" spans="1:8" s="2" customFormat="1" ht="15" customHeight="1" x14ac:dyDescent="0.25">
      <c r="A77" s="1"/>
      <c r="D77" s="3">
        <v>2024</v>
      </c>
      <c r="E77" s="23">
        <f t="shared" si="12"/>
        <v>3</v>
      </c>
      <c r="F77" s="66">
        <v>3</v>
      </c>
      <c r="G77" s="66" t="s">
        <v>24</v>
      </c>
      <c r="H77" s="1"/>
    </row>
    <row r="78" spans="1:8" ht="8.1" customHeight="1" x14ac:dyDescent="0.25">
      <c r="D78" s="26"/>
      <c r="E78" s="23"/>
      <c r="F78" s="24"/>
      <c r="G78" s="24"/>
    </row>
    <row r="79" spans="1:8" ht="15" customHeight="1" x14ac:dyDescent="0.2">
      <c r="A79" s="2"/>
      <c r="B79" s="80" t="s">
        <v>54</v>
      </c>
      <c r="D79" s="3">
        <v>2022</v>
      </c>
      <c r="E79" s="66" t="s">
        <v>24</v>
      </c>
      <c r="F79" s="66" t="s">
        <v>24</v>
      </c>
      <c r="G79" s="66" t="s">
        <v>24</v>
      </c>
    </row>
    <row r="80" spans="1:8" ht="15" customHeight="1" x14ac:dyDescent="0.25">
      <c r="B80" s="81" t="s">
        <v>55</v>
      </c>
      <c r="D80" s="3">
        <v>2023</v>
      </c>
      <c r="E80" s="66" t="s">
        <v>24</v>
      </c>
      <c r="F80" s="66" t="s">
        <v>24</v>
      </c>
      <c r="G80" s="66" t="s">
        <v>24</v>
      </c>
    </row>
    <row r="81" spans="1:8" ht="15" customHeight="1" x14ac:dyDescent="0.25">
      <c r="D81" s="3">
        <v>2024</v>
      </c>
      <c r="E81" s="66" t="s">
        <v>24</v>
      </c>
      <c r="F81" s="66" t="s">
        <v>24</v>
      </c>
      <c r="G81" s="66" t="s">
        <v>24</v>
      </c>
    </row>
    <row r="82" spans="1:8" ht="8.1" customHeight="1" x14ac:dyDescent="0.25">
      <c r="D82" s="19"/>
      <c r="E82" s="65"/>
      <c r="F82" s="65"/>
      <c r="G82" s="65"/>
    </row>
    <row r="83" spans="1:8" ht="15" customHeight="1" x14ac:dyDescent="0.2">
      <c r="B83" s="78" t="s">
        <v>56</v>
      </c>
      <c r="D83" s="3">
        <v>2022</v>
      </c>
      <c r="E83" s="23">
        <f t="shared" ref="E83:E85" si="13">SUM(F83:G83)</f>
        <v>3</v>
      </c>
      <c r="F83" s="23">
        <v>2</v>
      </c>
      <c r="G83" s="66">
        <v>1</v>
      </c>
    </row>
    <row r="84" spans="1:8" ht="15" customHeight="1" x14ac:dyDescent="0.25">
      <c r="B84" s="77" t="s">
        <v>57</v>
      </c>
      <c r="D84" s="3">
        <v>2023</v>
      </c>
      <c r="E84" s="23">
        <f t="shared" si="13"/>
        <v>4</v>
      </c>
      <c r="F84" s="66">
        <v>4</v>
      </c>
      <c r="G84" s="66" t="s">
        <v>24</v>
      </c>
    </row>
    <row r="85" spans="1:8" ht="15" customHeight="1" x14ac:dyDescent="0.25">
      <c r="D85" s="3">
        <v>2024</v>
      </c>
      <c r="E85" s="23">
        <f t="shared" si="13"/>
        <v>4</v>
      </c>
      <c r="F85" s="66">
        <v>4</v>
      </c>
      <c r="G85" s="66" t="s">
        <v>24</v>
      </c>
    </row>
    <row r="86" spans="1:8" ht="6.75" customHeight="1" thickBot="1" x14ac:dyDescent="0.3">
      <c r="A86" s="29"/>
      <c r="B86" s="30"/>
      <c r="C86" s="30"/>
      <c r="D86" s="31"/>
      <c r="E86" s="31"/>
      <c r="F86" s="31"/>
      <c r="G86" s="31"/>
      <c r="H86" s="29"/>
    </row>
    <row r="87" spans="1:8" s="38" customFormat="1" x14ac:dyDescent="0.25">
      <c r="A87" s="33"/>
      <c r="B87" s="34"/>
      <c r="C87" s="34"/>
      <c r="D87" s="35"/>
      <c r="E87" s="35"/>
      <c r="F87" s="35"/>
      <c r="G87" s="35"/>
      <c r="H87" s="37" t="s">
        <v>33</v>
      </c>
    </row>
    <row r="88" spans="1:8" s="33" customFormat="1" x14ac:dyDescent="0.25">
      <c r="A88" s="39"/>
      <c r="B88" s="34"/>
      <c r="C88" s="34"/>
      <c r="D88" s="35"/>
      <c r="E88" s="35"/>
      <c r="F88" s="35"/>
      <c r="G88" s="35"/>
      <c r="H88" s="40" t="s">
        <v>34</v>
      </c>
    </row>
  </sheetData>
  <printOptions horizontalCentered="1"/>
  <pageMargins left="0.39370078740157483" right="0.39370078740157483" top="0.47244094488188981" bottom="0.39370078740157483" header="0.31496062992125984" footer="0.31496062992125984"/>
  <pageSetup paperSize="9" scale="70" fitToWidth="0" orientation="portrait" r:id="rId1"/>
  <headerFooter>
    <oddHeader xml:space="preserve">&amp;R&amp;"-,Bold"
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C7C7-E15A-491F-8EC2-74F0C9433F3F}">
  <dimension ref="A1:N83"/>
  <sheetViews>
    <sheetView showGridLines="0" tabSelected="1" view="pageBreakPreview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3.42578125" style="2" customWidth="1"/>
    <col min="3" max="3" width="8" style="2" customWidth="1"/>
    <col min="4" max="4" width="10.5703125" style="3" customWidth="1"/>
    <col min="5" max="5" width="19.28515625" style="3" customWidth="1"/>
    <col min="6" max="6" width="2.140625" style="3" customWidth="1"/>
    <col min="7" max="9" width="17.85546875" style="3" customWidth="1"/>
    <col min="10" max="10" width="2.140625" style="1" customWidth="1"/>
    <col min="11" max="16384" width="9.140625" style="1"/>
  </cols>
  <sheetData>
    <row r="1" spans="1:13" ht="12" customHeight="1" x14ac:dyDescent="0.25">
      <c r="J1" s="58"/>
    </row>
    <row r="2" spans="1:13" ht="12" customHeight="1" x14ac:dyDescent="0.25">
      <c r="J2" s="58"/>
      <c r="K2" s="5"/>
      <c r="L2" s="5"/>
      <c r="M2" s="5"/>
    </row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ht="16.5" customHeight="1" x14ac:dyDescent="0.25">
      <c r="C8" s="100"/>
    </row>
    <row r="9" spans="1:13" ht="11.25" customHeight="1" x14ac:dyDescent="0.25"/>
    <row r="10" spans="1:13" s="7" customFormat="1" ht="15" customHeight="1" x14ac:dyDescent="0.25">
      <c r="B10" s="8" t="s">
        <v>181</v>
      </c>
      <c r="C10" s="9" t="s">
        <v>168</v>
      </c>
      <c r="D10" s="10"/>
      <c r="E10" s="10"/>
      <c r="F10" s="10"/>
      <c r="G10" s="10"/>
      <c r="H10" s="10"/>
      <c r="I10" s="10"/>
      <c r="J10" s="9"/>
    </row>
    <row r="11" spans="1:13" s="11" customFormat="1" ht="16.5" customHeight="1" x14ac:dyDescent="0.25">
      <c r="B11" s="12" t="s">
        <v>182</v>
      </c>
      <c r="C11" s="120" t="s">
        <v>175</v>
      </c>
      <c r="D11" s="120"/>
      <c r="E11" s="120"/>
      <c r="F11" s="120"/>
      <c r="G11" s="120"/>
      <c r="H11" s="120"/>
      <c r="I11" s="120"/>
    </row>
    <row r="12" spans="1:13" ht="8.1" customHeight="1" thickBot="1" x14ac:dyDescent="0.3"/>
    <row r="13" spans="1:13" ht="4.5" customHeight="1" thickTop="1" x14ac:dyDescent="0.25">
      <c r="A13" s="67"/>
      <c r="B13" s="68"/>
      <c r="C13" s="68"/>
      <c r="D13" s="69"/>
      <c r="E13" s="69"/>
      <c r="F13" s="69"/>
      <c r="G13" s="69"/>
      <c r="H13" s="69"/>
      <c r="I13" s="69"/>
      <c r="J13" s="67"/>
    </row>
    <row r="14" spans="1:13" ht="15" customHeight="1" x14ac:dyDescent="0.25">
      <c r="A14" s="50"/>
      <c r="B14" s="46" t="s">
        <v>0</v>
      </c>
      <c r="C14" s="47"/>
      <c r="D14" s="72" t="s">
        <v>1</v>
      </c>
      <c r="E14" s="70" t="s">
        <v>118</v>
      </c>
      <c r="F14" s="71"/>
      <c r="G14" s="123" t="s">
        <v>206</v>
      </c>
      <c r="H14" s="123"/>
      <c r="I14" s="123"/>
      <c r="J14" s="50"/>
    </row>
    <row r="15" spans="1:13" ht="15" customHeight="1" x14ac:dyDescent="0.25">
      <c r="A15" s="50"/>
      <c r="B15" s="51" t="s">
        <v>2</v>
      </c>
      <c r="C15" s="47"/>
      <c r="D15" s="52" t="s">
        <v>3</v>
      </c>
      <c r="E15" s="53" t="s">
        <v>119</v>
      </c>
      <c r="F15" s="73"/>
      <c r="G15" s="124" t="s">
        <v>207</v>
      </c>
      <c r="H15" s="124"/>
      <c r="I15" s="124"/>
      <c r="J15" s="50"/>
    </row>
    <row r="16" spans="1:13" ht="15" customHeight="1" x14ac:dyDescent="0.25">
      <c r="A16" s="50"/>
      <c r="B16" s="51"/>
      <c r="C16" s="47"/>
      <c r="D16" s="52"/>
      <c r="E16" s="70"/>
      <c r="F16" s="70"/>
      <c r="G16" s="70" t="s">
        <v>27</v>
      </c>
      <c r="H16" s="70" t="s">
        <v>28</v>
      </c>
      <c r="I16" s="70" t="s">
        <v>29</v>
      </c>
      <c r="J16" s="50"/>
    </row>
    <row r="17" spans="1:13" ht="15" customHeight="1" x14ac:dyDescent="0.25">
      <c r="A17" s="50"/>
      <c r="B17" s="51"/>
      <c r="C17" s="47"/>
      <c r="D17" s="52"/>
      <c r="E17" s="53"/>
      <c r="F17" s="53"/>
      <c r="G17" s="53" t="s">
        <v>30</v>
      </c>
      <c r="H17" s="53" t="s">
        <v>31</v>
      </c>
      <c r="I17" s="53" t="s">
        <v>32</v>
      </c>
      <c r="J17" s="50"/>
    </row>
    <row r="18" spans="1:13" s="13" customFormat="1" ht="8.1" customHeight="1" x14ac:dyDescent="0.25">
      <c r="A18" s="74"/>
      <c r="B18" s="75"/>
      <c r="C18" s="74"/>
      <c r="D18" s="76"/>
      <c r="E18" s="76"/>
      <c r="F18" s="76"/>
      <c r="G18" s="76"/>
      <c r="H18" s="76"/>
      <c r="I18" s="76"/>
      <c r="J18" s="74"/>
    </row>
    <row r="19" spans="1:13" ht="8.1" customHeight="1" x14ac:dyDescent="0.25">
      <c r="A19" s="13"/>
      <c r="B19" s="14"/>
      <c r="C19" s="14"/>
      <c r="D19" s="15"/>
      <c r="E19" s="15"/>
      <c r="F19" s="15"/>
      <c r="G19" s="15"/>
      <c r="H19" s="15"/>
      <c r="I19" s="15"/>
      <c r="J19" s="13"/>
      <c r="K19" s="17"/>
      <c r="L19" s="17"/>
      <c r="M19" s="17"/>
    </row>
    <row r="20" spans="1:13" ht="15" customHeight="1" x14ac:dyDescent="0.25">
      <c r="A20" s="13"/>
      <c r="B20" s="14" t="s">
        <v>4</v>
      </c>
      <c r="C20" s="18"/>
      <c r="D20" s="19">
        <v>2022</v>
      </c>
      <c r="E20" s="64">
        <f>SUM(E24,E28,E32,E36,E40,E44,E48,E52,E56,E60,E64,E68,E72,E76)</f>
        <v>1</v>
      </c>
      <c r="F20" s="65"/>
      <c r="G20" s="64">
        <f>SUM(G24,G28,G32,G36,G40,G44,G48,G52,G56,G60,G64,G68,G72,G76)</f>
        <v>5</v>
      </c>
      <c r="H20" s="64">
        <f>SUM(H24,H28,H32,H36,H40,H44,H48,H52,H56,H60,H64,H68,H72,H76)</f>
        <v>5</v>
      </c>
      <c r="I20" s="85" t="s">
        <v>24</v>
      </c>
      <c r="J20" s="13"/>
    </row>
    <row r="21" spans="1:13" ht="15" customHeight="1" x14ac:dyDescent="0.25">
      <c r="B21" s="21"/>
      <c r="C21" s="21"/>
      <c r="D21" s="19">
        <v>2023</v>
      </c>
      <c r="E21" s="85" t="s">
        <v>24</v>
      </c>
      <c r="F21" s="65"/>
      <c r="G21" s="85" t="s">
        <v>24</v>
      </c>
      <c r="H21" s="85" t="s">
        <v>24</v>
      </c>
      <c r="I21" s="85" t="s">
        <v>24</v>
      </c>
    </row>
    <row r="22" spans="1:13" ht="15" customHeight="1" x14ac:dyDescent="0.25">
      <c r="B22" s="21"/>
      <c r="C22" s="21"/>
      <c r="D22" s="19">
        <v>2024</v>
      </c>
      <c r="E22" s="64">
        <f t="shared" ref="E22" si="0">SUM(E26,E30,E34,E38,E42,E46,E50,E54,E58,E62,E66,E70,E74,E78)</f>
        <v>3</v>
      </c>
      <c r="F22" s="65"/>
      <c r="G22" s="64">
        <f t="shared" ref="G22:I22" si="1">SUM(G26,G30,G34,G38,G42,G46,G50,G54,G58,G62,G66,G70,G74,G78)</f>
        <v>19</v>
      </c>
      <c r="H22" s="64">
        <f t="shared" si="1"/>
        <v>15</v>
      </c>
      <c r="I22" s="64">
        <f t="shared" si="1"/>
        <v>4</v>
      </c>
      <c r="K22" s="22"/>
    </row>
    <row r="23" spans="1:13" ht="8.1" customHeight="1" x14ac:dyDescent="0.25">
      <c r="D23" s="19"/>
      <c r="E23" s="65"/>
      <c r="F23" s="65"/>
      <c r="G23" s="65"/>
      <c r="H23" s="65"/>
      <c r="I23" s="65"/>
      <c r="K23" s="22"/>
    </row>
    <row r="24" spans="1:13" ht="15" customHeight="1" x14ac:dyDescent="0.25">
      <c r="B24" s="2" t="s">
        <v>5</v>
      </c>
      <c r="D24" s="3">
        <v>2022</v>
      </c>
      <c r="E24" s="66" t="s">
        <v>24</v>
      </c>
      <c r="F24" s="66"/>
      <c r="G24" s="66" t="s">
        <v>24</v>
      </c>
      <c r="H24" s="66" t="s">
        <v>24</v>
      </c>
      <c r="I24" s="66" t="s">
        <v>24</v>
      </c>
      <c r="K24" s="22"/>
    </row>
    <row r="25" spans="1:13" ht="15" customHeight="1" x14ac:dyDescent="0.25">
      <c r="D25" s="3">
        <v>2023</v>
      </c>
      <c r="E25" s="66" t="s">
        <v>24</v>
      </c>
      <c r="F25" s="66"/>
      <c r="G25" s="66" t="s">
        <v>24</v>
      </c>
      <c r="H25" s="66" t="s">
        <v>24</v>
      </c>
      <c r="I25" s="66" t="s">
        <v>24</v>
      </c>
      <c r="K25" s="22"/>
    </row>
    <row r="26" spans="1:13" ht="15" customHeight="1" x14ac:dyDescent="0.25">
      <c r="D26" s="3">
        <v>2024</v>
      </c>
      <c r="E26" s="66" t="s">
        <v>24</v>
      </c>
      <c r="F26" s="66"/>
      <c r="G26" s="66" t="s">
        <v>24</v>
      </c>
      <c r="H26" s="66" t="s">
        <v>24</v>
      </c>
      <c r="I26" s="66" t="s">
        <v>24</v>
      </c>
      <c r="K26" s="22"/>
    </row>
    <row r="27" spans="1:13" ht="8.1" customHeight="1" x14ac:dyDescent="0.25">
      <c r="D27" s="26"/>
      <c r="E27" s="24"/>
      <c r="F27" s="24"/>
      <c r="G27" s="24"/>
      <c r="H27" s="24"/>
      <c r="I27" s="24"/>
      <c r="K27" s="22"/>
    </row>
    <row r="28" spans="1:13" ht="15" customHeight="1" x14ac:dyDescent="0.25">
      <c r="B28" s="2" t="s">
        <v>6</v>
      </c>
      <c r="D28" s="3">
        <v>2022</v>
      </c>
      <c r="E28" s="66" t="s">
        <v>24</v>
      </c>
      <c r="F28" s="66"/>
      <c r="G28" s="66" t="s">
        <v>24</v>
      </c>
      <c r="H28" s="66" t="s">
        <v>24</v>
      </c>
      <c r="I28" s="66" t="s">
        <v>24</v>
      </c>
      <c r="K28" s="22"/>
    </row>
    <row r="29" spans="1:13" ht="15" customHeight="1" x14ac:dyDescent="0.25">
      <c r="D29" s="3">
        <v>2023</v>
      </c>
      <c r="E29" s="66" t="s">
        <v>24</v>
      </c>
      <c r="F29" s="66"/>
      <c r="G29" s="66" t="s">
        <v>24</v>
      </c>
      <c r="H29" s="66" t="s">
        <v>24</v>
      </c>
      <c r="I29" s="66" t="s">
        <v>24</v>
      </c>
      <c r="K29" s="22"/>
    </row>
    <row r="30" spans="1:13" ht="15" customHeight="1" x14ac:dyDescent="0.25">
      <c r="D30" s="3">
        <v>2024</v>
      </c>
      <c r="E30" s="66" t="s">
        <v>24</v>
      </c>
      <c r="F30" s="66"/>
      <c r="G30" s="66" t="s">
        <v>24</v>
      </c>
      <c r="H30" s="66" t="s">
        <v>24</v>
      </c>
      <c r="I30" s="66" t="s">
        <v>24</v>
      </c>
      <c r="K30" s="22"/>
    </row>
    <row r="31" spans="1:13" ht="8.1" customHeight="1" x14ac:dyDescent="0.25">
      <c r="D31" s="26"/>
      <c r="E31" s="24"/>
      <c r="F31" s="24"/>
      <c r="G31" s="24"/>
      <c r="H31" s="24"/>
      <c r="I31" s="24"/>
      <c r="K31" s="22"/>
    </row>
    <row r="32" spans="1:13" ht="15" customHeight="1" x14ac:dyDescent="0.25">
      <c r="B32" s="2" t="s">
        <v>7</v>
      </c>
      <c r="D32" s="3">
        <v>2022</v>
      </c>
      <c r="E32" s="66" t="s">
        <v>24</v>
      </c>
      <c r="F32" s="66"/>
      <c r="G32" s="66" t="s">
        <v>24</v>
      </c>
      <c r="H32" s="66" t="s">
        <v>24</v>
      </c>
      <c r="I32" s="66" t="s">
        <v>24</v>
      </c>
      <c r="K32" s="22"/>
    </row>
    <row r="33" spans="1:11" ht="15" customHeight="1" x14ac:dyDescent="0.25">
      <c r="D33" s="3">
        <v>2023</v>
      </c>
      <c r="E33" s="66" t="s">
        <v>24</v>
      </c>
      <c r="F33" s="66"/>
      <c r="G33" s="66" t="s">
        <v>24</v>
      </c>
      <c r="H33" s="66" t="s">
        <v>24</v>
      </c>
      <c r="I33" s="66" t="s">
        <v>24</v>
      </c>
      <c r="K33" s="22"/>
    </row>
    <row r="34" spans="1:11" ht="15" customHeight="1" x14ac:dyDescent="0.25">
      <c r="D34" s="3">
        <v>2024</v>
      </c>
      <c r="E34" s="66" t="s">
        <v>24</v>
      </c>
      <c r="F34" s="66"/>
      <c r="G34" s="66" t="s">
        <v>24</v>
      </c>
      <c r="H34" s="66" t="s">
        <v>24</v>
      </c>
      <c r="I34" s="66" t="s">
        <v>24</v>
      </c>
      <c r="K34" s="22"/>
    </row>
    <row r="35" spans="1:11" ht="8.1" customHeight="1" x14ac:dyDescent="0.25">
      <c r="D35" s="26"/>
      <c r="E35" s="24"/>
      <c r="F35" s="24"/>
      <c r="G35" s="24"/>
      <c r="H35" s="24"/>
      <c r="I35" s="24"/>
      <c r="K35" s="22"/>
    </row>
    <row r="36" spans="1:11" ht="15" customHeight="1" x14ac:dyDescent="0.25">
      <c r="B36" s="2" t="s">
        <v>8</v>
      </c>
      <c r="D36" s="3">
        <v>2022</v>
      </c>
      <c r="E36" s="66" t="s">
        <v>24</v>
      </c>
      <c r="F36" s="66"/>
      <c r="G36" s="66" t="s">
        <v>24</v>
      </c>
      <c r="H36" s="66" t="s">
        <v>24</v>
      </c>
      <c r="I36" s="66" t="s">
        <v>24</v>
      </c>
      <c r="K36" s="22"/>
    </row>
    <row r="37" spans="1:11" ht="15" customHeight="1" x14ac:dyDescent="0.25">
      <c r="D37" s="3">
        <v>2023</v>
      </c>
      <c r="E37" s="66" t="s">
        <v>24</v>
      </c>
      <c r="F37" s="66"/>
      <c r="G37" s="66" t="s">
        <v>24</v>
      </c>
      <c r="H37" s="66" t="s">
        <v>24</v>
      </c>
      <c r="I37" s="66" t="s">
        <v>24</v>
      </c>
      <c r="K37" s="22"/>
    </row>
    <row r="38" spans="1:11" s="2" customFormat="1" ht="15" customHeight="1" x14ac:dyDescent="0.25">
      <c r="A38" s="1"/>
      <c r="D38" s="3">
        <v>2024</v>
      </c>
      <c r="E38" s="66" t="s">
        <v>24</v>
      </c>
      <c r="F38" s="66"/>
      <c r="G38" s="66" t="s">
        <v>24</v>
      </c>
      <c r="H38" s="66" t="s">
        <v>24</v>
      </c>
      <c r="I38" s="66" t="s">
        <v>24</v>
      </c>
      <c r="J38" s="1"/>
      <c r="K38" s="22"/>
    </row>
    <row r="39" spans="1:11" ht="8.1" customHeight="1" x14ac:dyDescent="0.25">
      <c r="D39" s="26"/>
      <c r="E39" s="24"/>
      <c r="F39" s="24"/>
      <c r="G39" s="24"/>
      <c r="H39" s="24"/>
      <c r="I39" s="24"/>
      <c r="K39" s="22"/>
    </row>
    <row r="40" spans="1:11" ht="15" customHeight="1" x14ac:dyDescent="0.25">
      <c r="A40" s="2"/>
      <c r="B40" s="2" t="s">
        <v>9</v>
      </c>
      <c r="D40" s="3">
        <v>2022</v>
      </c>
      <c r="E40" s="66" t="s">
        <v>24</v>
      </c>
      <c r="F40" s="66"/>
      <c r="G40" s="66" t="s">
        <v>24</v>
      </c>
      <c r="H40" s="66" t="s">
        <v>24</v>
      </c>
      <c r="I40" s="66" t="s">
        <v>24</v>
      </c>
      <c r="K40" s="22"/>
    </row>
    <row r="41" spans="1:11" ht="15" customHeight="1" x14ac:dyDescent="0.25">
      <c r="D41" s="3">
        <v>2023</v>
      </c>
      <c r="E41" s="66" t="s">
        <v>24</v>
      </c>
      <c r="F41" s="66"/>
      <c r="G41" s="66" t="s">
        <v>24</v>
      </c>
      <c r="H41" s="66" t="s">
        <v>24</v>
      </c>
      <c r="I41" s="66" t="s">
        <v>24</v>
      </c>
      <c r="K41" s="22"/>
    </row>
    <row r="42" spans="1:11" ht="15" customHeight="1" x14ac:dyDescent="0.25">
      <c r="D42" s="3">
        <v>2024</v>
      </c>
      <c r="E42" s="66" t="s">
        <v>24</v>
      </c>
      <c r="F42" s="66"/>
      <c r="G42" s="66" t="s">
        <v>24</v>
      </c>
      <c r="H42" s="66" t="s">
        <v>24</v>
      </c>
      <c r="I42" s="66" t="s">
        <v>24</v>
      </c>
      <c r="K42" s="22"/>
    </row>
    <row r="43" spans="1:11" ht="8.1" customHeight="1" x14ac:dyDescent="0.25">
      <c r="D43" s="26"/>
      <c r="E43" s="24"/>
      <c r="F43" s="24"/>
      <c r="G43" s="24"/>
      <c r="H43" s="24"/>
      <c r="I43" s="24"/>
      <c r="K43" s="22"/>
    </row>
    <row r="44" spans="1:11" ht="15" customHeight="1" x14ac:dyDescent="0.25">
      <c r="B44" s="2" t="s">
        <v>10</v>
      </c>
      <c r="D44" s="3">
        <v>2022</v>
      </c>
      <c r="E44" s="66" t="s">
        <v>24</v>
      </c>
      <c r="F44" s="66"/>
      <c r="G44" s="66" t="s">
        <v>24</v>
      </c>
      <c r="H44" s="66" t="s">
        <v>24</v>
      </c>
      <c r="I44" s="66" t="s">
        <v>24</v>
      </c>
      <c r="K44" s="22"/>
    </row>
    <row r="45" spans="1:11" ht="15" customHeight="1" x14ac:dyDescent="0.25">
      <c r="D45" s="3">
        <v>2023</v>
      </c>
      <c r="E45" s="66" t="s">
        <v>24</v>
      </c>
      <c r="F45" s="66"/>
      <c r="G45" s="66" t="s">
        <v>24</v>
      </c>
      <c r="H45" s="66" t="s">
        <v>24</v>
      </c>
      <c r="I45" s="66" t="s">
        <v>24</v>
      </c>
      <c r="K45" s="22"/>
    </row>
    <row r="46" spans="1:11" ht="15" customHeight="1" x14ac:dyDescent="0.25">
      <c r="D46" s="3">
        <v>2024</v>
      </c>
      <c r="E46" s="66" t="s">
        <v>24</v>
      </c>
      <c r="F46" s="66"/>
      <c r="G46" s="66" t="s">
        <v>24</v>
      </c>
      <c r="H46" s="66" t="s">
        <v>24</v>
      </c>
      <c r="I46" s="66" t="s">
        <v>24</v>
      </c>
      <c r="K46" s="22"/>
    </row>
    <row r="47" spans="1:11" ht="8.1" customHeight="1" x14ac:dyDescent="0.25">
      <c r="D47" s="26"/>
      <c r="E47" s="24"/>
      <c r="F47" s="24"/>
      <c r="G47" s="24"/>
      <c r="H47" s="24"/>
      <c r="I47" s="24"/>
      <c r="K47" s="22"/>
    </row>
    <row r="48" spans="1:11" ht="15" customHeight="1" x14ac:dyDescent="0.25">
      <c r="B48" s="2" t="s">
        <v>11</v>
      </c>
      <c r="D48" s="3">
        <v>2022</v>
      </c>
      <c r="E48" s="66" t="s">
        <v>24</v>
      </c>
      <c r="F48" s="66"/>
      <c r="G48" s="66" t="s">
        <v>24</v>
      </c>
      <c r="H48" s="66" t="s">
        <v>24</v>
      </c>
      <c r="I48" s="66" t="s">
        <v>24</v>
      </c>
      <c r="K48" s="22"/>
    </row>
    <row r="49" spans="2:14" ht="15" customHeight="1" x14ac:dyDescent="0.25">
      <c r="D49" s="3">
        <v>2023</v>
      </c>
      <c r="E49" s="66" t="s">
        <v>24</v>
      </c>
      <c r="F49" s="66"/>
      <c r="G49" s="66" t="s">
        <v>24</v>
      </c>
      <c r="H49" s="66" t="s">
        <v>24</v>
      </c>
      <c r="I49" s="66" t="s">
        <v>24</v>
      </c>
      <c r="K49" s="22"/>
    </row>
    <row r="50" spans="2:14" ht="15" customHeight="1" x14ac:dyDescent="0.25">
      <c r="D50" s="3">
        <v>2024</v>
      </c>
      <c r="E50" s="66" t="s">
        <v>24</v>
      </c>
      <c r="F50" s="66"/>
      <c r="G50" s="66" t="s">
        <v>24</v>
      </c>
      <c r="H50" s="66" t="s">
        <v>24</v>
      </c>
      <c r="I50" s="66" t="s">
        <v>24</v>
      </c>
      <c r="K50" s="22"/>
    </row>
    <row r="51" spans="2:14" ht="8.1" customHeight="1" x14ac:dyDescent="0.25">
      <c r="D51" s="26"/>
      <c r="E51" s="24"/>
      <c r="F51" s="24"/>
      <c r="G51" s="24"/>
      <c r="H51" s="24"/>
      <c r="I51" s="24"/>
      <c r="K51" s="22"/>
    </row>
    <row r="52" spans="2:14" ht="15" customHeight="1" x14ac:dyDescent="0.25">
      <c r="B52" s="2" t="s">
        <v>12</v>
      </c>
      <c r="D52" s="3">
        <v>2022</v>
      </c>
      <c r="E52" s="66" t="s">
        <v>24</v>
      </c>
      <c r="F52" s="66"/>
      <c r="G52" s="66" t="s">
        <v>24</v>
      </c>
      <c r="H52" s="66" t="s">
        <v>24</v>
      </c>
      <c r="I52" s="66" t="s">
        <v>24</v>
      </c>
      <c r="K52" s="22"/>
    </row>
    <row r="53" spans="2:14" ht="15" customHeight="1" x14ac:dyDescent="0.25">
      <c r="D53" s="3">
        <v>2023</v>
      </c>
      <c r="E53" s="66" t="s">
        <v>24</v>
      </c>
      <c r="F53" s="66"/>
      <c r="G53" s="66" t="s">
        <v>24</v>
      </c>
      <c r="H53" s="66" t="s">
        <v>24</v>
      </c>
      <c r="I53" s="66" t="s">
        <v>24</v>
      </c>
      <c r="K53" s="22"/>
    </row>
    <row r="54" spans="2:14" ht="15" customHeight="1" x14ac:dyDescent="0.25">
      <c r="D54" s="3">
        <v>2024</v>
      </c>
      <c r="E54" s="66" t="s">
        <v>24</v>
      </c>
      <c r="F54" s="66"/>
      <c r="G54" s="66" t="s">
        <v>24</v>
      </c>
      <c r="H54" s="66" t="s">
        <v>24</v>
      </c>
      <c r="I54" s="66" t="s">
        <v>24</v>
      </c>
      <c r="K54" s="22"/>
    </row>
    <row r="55" spans="2:14" ht="8.1" customHeight="1" x14ac:dyDescent="0.25">
      <c r="D55" s="26"/>
      <c r="E55" s="24"/>
      <c r="F55" s="24"/>
      <c r="G55" s="24"/>
      <c r="H55" s="24"/>
      <c r="I55" s="24"/>
      <c r="K55" s="22"/>
    </row>
    <row r="56" spans="2:14" ht="15" customHeight="1" x14ac:dyDescent="0.25">
      <c r="B56" s="2" t="s">
        <v>13</v>
      </c>
      <c r="D56" s="3">
        <v>2022</v>
      </c>
      <c r="E56" s="66" t="s">
        <v>24</v>
      </c>
      <c r="F56" s="66"/>
      <c r="G56" s="66" t="s">
        <v>24</v>
      </c>
      <c r="H56" s="66" t="s">
        <v>24</v>
      </c>
      <c r="I56" s="66" t="s">
        <v>24</v>
      </c>
      <c r="K56" s="22"/>
    </row>
    <row r="57" spans="2:14" ht="15" customHeight="1" x14ac:dyDescent="0.25">
      <c r="D57" s="3">
        <v>2023</v>
      </c>
      <c r="E57" s="66" t="s">
        <v>24</v>
      </c>
      <c r="F57" s="66"/>
      <c r="G57" s="66" t="s">
        <v>24</v>
      </c>
      <c r="H57" s="66" t="s">
        <v>24</v>
      </c>
      <c r="I57" s="66" t="s">
        <v>24</v>
      </c>
      <c r="K57" s="22"/>
    </row>
    <row r="58" spans="2:14" ht="15" customHeight="1" x14ac:dyDescent="0.25">
      <c r="D58" s="3">
        <v>2024</v>
      </c>
      <c r="E58" s="66" t="s">
        <v>24</v>
      </c>
      <c r="F58" s="66"/>
      <c r="G58" s="66" t="s">
        <v>24</v>
      </c>
      <c r="H58" s="66" t="s">
        <v>24</v>
      </c>
      <c r="I58" s="66" t="s">
        <v>24</v>
      </c>
      <c r="K58" s="22"/>
    </row>
    <row r="59" spans="2:14" ht="8.1" customHeight="1" x14ac:dyDescent="0.25">
      <c r="D59" s="26"/>
      <c r="E59" s="24"/>
      <c r="F59" s="24"/>
      <c r="G59" s="24"/>
      <c r="H59" s="24"/>
      <c r="I59" s="24"/>
      <c r="K59" s="22"/>
    </row>
    <row r="60" spans="2:14" ht="15" customHeight="1" x14ac:dyDescent="0.25">
      <c r="B60" s="2" t="s">
        <v>14</v>
      </c>
      <c r="D60" s="3">
        <v>2022</v>
      </c>
      <c r="E60" s="66" t="s">
        <v>24</v>
      </c>
      <c r="F60" s="66"/>
      <c r="G60" s="66" t="s">
        <v>24</v>
      </c>
      <c r="H60" s="66" t="s">
        <v>24</v>
      </c>
      <c r="I60" s="66" t="s">
        <v>24</v>
      </c>
      <c r="K60" s="22"/>
      <c r="L60" s="24"/>
      <c r="M60" s="25"/>
      <c r="N60" s="27"/>
    </row>
    <row r="61" spans="2:14" ht="15" customHeight="1" x14ac:dyDescent="0.25">
      <c r="D61" s="3">
        <v>2023</v>
      </c>
      <c r="E61" s="66" t="s">
        <v>24</v>
      </c>
      <c r="F61" s="66"/>
      <c r="G61" s="66" t="s">
        <v>24</v>
      </c>
      <c r="H61" s="66" t="s">
        <v>24</v>
      </c>
      <c r="I61" s="66" t="s">
        <v>24</v>
      </c>
      <c r="K61" s="22"/>
      <c r="L61" s="24"/>
      <c r="M61" s="25"/>
      <c r="N61" s="25"/>
    </row>
    <row r="62" spans="2:14" ht="15" customHeight="1" x14ac:dyDescent="0.25">
      <c r="D62" s="3">
        <v>2024</v>
      </c>
      <c r="E62" s="66" t="s">
        <v>24</v>
      </c>
      <c r="F62" s="66"/>
      <c r="G62" s="66" t="s">
        <v>24</v>
      </c>
      <c r="H62" s="66" t="s">
        <v>24</v>
      </c>
      <c r="I62" s="66" t="s">
        <v>24</v>
      </c>
      <c r="K62" s="22"/>
    </row>
    <row r="63" spans="2:14" ht="8.1" customHeight="1" x14ac:dyDescent="0.25">
      <c r="D63" s="26"/>
      <c r="E63" s="24"/>
      <c r="F63" s="24"/>
      <c r="G63" s="24"/>
      <c r="H63" s="24"/>
      <c r="I63" s="24"/>
      <c r="K63" s="22"/>
    </row>
    <row r="64" spans="2:14" ht="15" customHeight="1" x14ac:dyDescent="0.25">
      <c r="B64" s="2" t="s">
        <v>15</v>
      </c>
      <c r="D64" s="3">
        <v>2022</v>
      </c>
      <c r="E64" s="66" t="s">
        <v>24</v>
      </c>
      <c r="F64" s="66"/>
      <c r="G64" s="66" t="s">
        <v>24</v>
      </c>
      <c r="H64" s="66" t="s">
        <v>24</v>
      </c>
      <c r="I64" s="66" t="s">
        <v>24</v>
      </c>
      <c r="K64" s="22"/>
    </row>
    <row r="65" spans="1:11" ht="15" customHeight="1" x14ac:dyDescent="0.25">
      <c r="D65" s="3">
        <v>2023</v>
      </c>
      <c r="E65" s="66" t="s">
        <v>24</v>
      </c>
      <c r="F65" s="66"/>
      <c r="G65" s="66" t="s">
        <v>24</v>
      </c>
      <c r="H65" s="66" t="s">
        <v>24</v>
      </c>
      <c r="I65" s="66" t="s">
        <v>24</v>
      </c>
      <c r="K65" s="22"/>
    </row>
    <row r="66" spans="1:11" ht="15" customHeight="1" x14ac:dyDescent="0.25">
      <c r="D66" s="3">
        <v>2024</v>
      </c>
      <c r="E66" s="66" t="s">
        <v>24</v>
      </c>
      <c r="F66" s="66"/>
      <c r="G66" s="66" t="s">
        <v>24</v>
      </c>
      <c r="H66" s="66" t="s">
        <v>24</v>
      </c>
      <c r="I66" s="66" t="s">
        <v>24</v>
      </c>
      <c r="K66" s="22"/>
    </row>
    <row r="67" spans="1:11" ht="8.1" customHeight="1" x14ac:dyDescent="0.25">
      <c r="D67" s="26"/>
      <c r="E67" s="24"/>
      <c r="F67" s="24"/>
      <c r="G67" s="24"/>
      <c r="H67" s="24"/>
      <c r="I67" s="24"/>
      <c r="K67" s="22"/>
    </row>
    <row r="68" spans="1:11" ht="15" customHeight="1" x14ac:dyDescent="0.25">
      <c r="B68" s="2" t="s">
        <v>16</v>
      </c>
      <c r="D68" s="3">
        <v>2022</v>
      </c>
      <c r="E68" s="23">
        <v>1</v>
      </c>
      <c r="F68" s="66"/>
      <c r="G68" s="23">
        <f>SUM(H68:I68)</f>
        <v>5</v>
      </c>
      <c r="H68" s="66">
        <v>5</v>
      </c>
      <c r="I68" s="66" t="s">
        <v>24</v>
      </c>
      <c r="K68" s="22"/>
    </row>
    <row r="69" spans="1:11" ht="15" customHeight="1" x14ac:dyDescent="0.25">
      <c r="D69" s="3">
        <v>2023</v>
      </c>
      <c r="E69" s="66" t="s">
        <v>24</v>
      </c>
      <c r="F69" s="66"/>
      <c r="G69" s="66" t="s">
        <v>24</v>
      </c>
      <c r="H69" s="66" t="s">
        <v>24</v>
      </c>
      <c r="I69" s="66" t="s">
        <v>24</v>
      </c>
      <c r="K69" s="22"/>
    </row>
    <row r="70" spans="1:11" ht="15" customHeight="1" x14ac:dyDescent="0.25">
      <c r="D70" s="3">
        <v>2024</v>
      </c>
      <c r="E70" s="66">
        <v>3</v>
      </c>
      <c r="F70" s="66"/>
      <c r="G70" s="23">
        <f t="shared" ref="G70" si="2">SUM(H70:I70)</f>
        <v>19</v>
      </c>
      <c r="H70" s="66">
        <v>15</v>
      </c>
      <c r="I70" s="66">
        <v>4</v>
      </c>
      <c r="K70" s="22"/>
    </row>
    <row r="71" spans="1:11" ht="8.1" customHeight="1" x14ac:dyDescent="0.25">
      <c r="D71" s="26"/>
      <c r="E71" s="24"/>
      <c r="F71" s="24"/>
      <c r="G71" s="24"/>
      <c r="H71" s="24"/>
      <c r="I71" s="24"/>
      <c r="K71" s="22"/>
    </row>
    <row r="72" spans="1:11" ht="15" customHeight="1" x14ac:dyDescent="0.25">
      <c r="B72" s="2" t="s">
        <v>17</v>
      </c>
      <c r="D72" s="3">
        <v>2022</v>
      </c>
      <c r="E72" s="66" t="s">
        <v>24</v>
      </c>
      <c r="F72" s="66"/>
      <c r="G72" s="66" t="s">
        <v>24</v>
      </c>
      <c r="H72" s="66" t="s">
        <v>24</v>
      </c>
      <c r="I72" s="66" t="s">
        <v>24</v>
      </c>
      <c r="K72" s="22"/>
    </row>
    <row r="73" spans="1:11" ht="15" customHeight="1" x14ac:dyDescent="0.25">
      <c r="D73" s="3">
        <v>2023</v>
      </c>
      <c r="E73" s="66" t="s">
        <v>24</v>
      </c>
      <c r="F73" s="66"/>
      <c r="G73" s="66" t="s">
        <v>24</v>
      </c>
      <c r="H73" s="66" t="s">
        <v>24</v>
      </c>
      <c r="I73" s="66" t="s">
        <v>24</v>
      </c>
      <c r="K73" s="22"/>
    </row>
    <row r="74" spans="1:11" ht="15" customHeight="1" x14ac:dyDescent="0.25">
      <c r="D74" s="3">
        <v>2024</v>
      </c>
      <c r="E74" s="66" t="s">
        <v>24</v>
      </c>
      <c r="F74" s="66"/>
      <c r="G74" s="66" t="s">
        <v>24</v>
      </c>
      <c r="H74" s="66" t="s">
        <v>24</v>
      </c>
      <c r="I74" s="66" t="s">
        <v>24</v>
      </c>
      <c r="K74" s="22"/>
    </row>
    <row r="75" spans="1:11" ht="8.1" customHeight="1" x14ac:dyDescent="0.25">
      <c r="D75" s="26"/>
      <c r="E75" s="24"/>
      <c r="F75" s="24"/>
      <c r="G75" s="24"/>
      <c r="H75" s="24"/>
      <c r="I75" s="24"/>
      <c r="K75" s="22"/>
    </row>
    <row r="76" spans="1:11" ht="15" customHeight="1" x14ac:dyDescent="0.25">
      <c r="B76" s="2" t="s">
        <v>109</v>
      </c>
      <c r="D76" s="3">
        <v>2022</v>
      </c>
      <c r="E76" s="66" t="s">
        <v>24</v>
      </c>
      <c r="F76" s="66"/>
      <c r="G76" s="66" t="s">
        <v>24</v>
      </c>
      <c r="H76" s="66" t="s">
        <v>24</v>
      </c>
      <c r="I76" s="66" t="s">
        <v>24</v>
      </c>
      <c r="K76" s="22"/>
    </row>
    <row r="77" spans="1:11" ht="15" customHeight="1" x14ac:dyDescent="0.25">
      <c r="D77" s="3">
        <v>2023</v>
      </c>
      <c r="E77" s="66" t="s">
        <v>24</v>
      </c>
      <c r="F77" s="66"/>
      <c r="G77" s="66" t="s">
        <v>24</v>
      </c>
      <c r="H77" s="66" t="s">
        <v>24</v>
      </c>
      <c r="I77" s="66" t="s">
        <v>24</v>
      </c>
    </row>
    <row r="78" spans="1:11" ht="15" customHeight="1" x14ac:dyDescent="0.25">
      <c r="A78" s="13"/>
      <c r="B78" s="28"/>
      <c r="C78" s="28"/>
      <c r="D78" s="3">
        <v>2024</v>
      </c>
      <c r="E78" s="66" t="s">
        <v>24</v>
      </c>
      <c r="F78" s="66"/>
      <c r="G78" s="66" t="s">
        <v>24</v>
      </c>
      <c r="H78" s="66" t="s">
        <v>24</v>
      </c>
      <c r="I78" s="66" t="s">
        <v>24</v>
      </c>
      <c r="J78" s="13"/>
    </row>
    <row r="79" spans="1:11" ht="8.1" customHeight="1" thickBot="1" x14ac:dyDescent="0.3">
      <c r="A79" s="29"/>
      <c r="B79" s="30"/>
      <c r="C79" s="30"/>
      <c r="D79" s="31"/>
      <c r="E79" s="31"/>
      <c r="F79" s="31"/>
      <c r="G79" s="31"/>
      <c r="H79" s="31"/>
      <c r="I79" s="31"/>
      <c r="J79" s="29"/>
    </row>
    <row r="80" spans="1:11" s="38" customFormat="1" x14ac:dyDescent="0.25">
      <c r="A80" s="33"/>
      <c r="B80" s="34"/>
      <c r="C80" s="34"/>
      <c r="D80" s="35"/>
      <c r="E80" s="35"/>
      <c r="F80" s="35"/>
      <c r="G80" s="35"/>
      <c r="H80" s="35"/>
      <c r="I80" s="35"/>
      <c r="J80" s="37" t="s">
        <v>33</v>
      </c>
    </row>
    <row r="81" spans="1:10" s="33" customFormat="1" x14ac:dyDescent="0.25">
      <c r="A81" s="34" t="s">
        <v>104</v>
      </c>
      <c r="B81" s="34"/>
      <c r="C81" s="34"/>
      <c r="D81" s="35"/>
      <c r="E81" s="35"/>
      <c r="F81" s="35"/>
      <c r="G81" s="35"/>
      <c r="H81" s="35"/>
      <c r="I81" s="35"/>
      <c r="J81" s="40" t="s">
        <v>34</v>
      </c>
    </row>
    <row r="82" spans="1:10" x14ac:dyDescent="0.25">
      <c r="A82" s="34" t="s">
        <v>105</v>
      </c>
    </row>
    <row r="83" spans="1:10" x14ac:dyDescent="0.25">
      <c r="A83" s="34" t="s">
        <v>106</v>
      </c>
    </row>
  </sheetData>
  <mergeCells count="3">
    <mergeCell ref="G14:I14"/>
    <mergeCell ref="G15:I15"/>
    <mergeCell ref="C11:I11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3" fitToWidth="0" orientation="portrait" r:id="rId1"/>
  <headerFooter>
    <oddHeader xml:space="preserve">&amp;R&amp;"-,Bold"
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610C4-5EF2-4697-B557-D7BA6C779F85}">
  <dimension ref="A1:J68"/>
  <sheetViews>
    <sheetView showGridLines="0" tabSelected="1" view="pageBreakPreview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4.5703125" style="2" customWidth="1"/>
    <col min="3" max="3" width="8" style="2" customWidth="1"/>
    <col min="4" max="4" width="10.5703125" style="3" customWidth="1"/>
    <col min="5" max="7" width="20.5703125" style="3" customWidth="1"/>
    <col min="8" max="8" width="2.140625" style="1" customWidth="1"/>
    <col min="9" max="16384" width="9.140625" style="1"/>
  </cols>
  <sheetData>
    <row r="1" spans="1:10" ht="12" customHeight="1" x14ac:dyDescent="0.25">
      <c r="H1" s="58"/>
    </row>
    <row r="2" spans="1:10" ht="12" customHeight="1" x14ac:dyDescent="0.25">
      <c r="H2" s="58"/>
      <c r="I2" s="82"/>
      <c r="J2" s="82"/>
    </row>
    <row r="3" spans="1:10" ht="12" customHeight="1" x14ac:dyDescent="0.25">
      <c r="H3" s="58"/>
      <c r="I3" s="82"/>
      <c r="J3" s="82"/>
    </row>
    <row r="4" spans="1:10" ht="12" customHeight="1" x14ac:dyDescent="0.25">
      <c r="H4" s="58"/>
      <c r="I4" s="82"/>
      <c r="J4" s="82"/>
    </row>
    <row r="5" spans="1:10" ht="12" customHeight="1" x14ac:dyDescent="0.25"/>
    <row r="6" spans="1:10" ht="12" customHeight="1" x14ac:dyDescent="0.25"/>
    <row r="7" spans="1:10" ht="16.5" customHeight="1" x14ac:dyDescent="0.25"/>
    <row r="8" spans="1:10" ht="16.5" customHeight="1" x14ac:dyDescent="0.25">
      <c r="C8" s="100"/>
    </row>
    <row r="9" spans="1:10" ht="8.25" customHeight="1" x14ac:dyDescent="0.25"/>
    <row r="10" spans="1:10" s="7" customFormat="1" ht="15" customHeight="1" x14ac:dyDescent="0.25">
      <c r="B10" s="8" t="s">
        <v>269</v>
      </c>
      <c r="C10" s="9" t="s">
        <v>121</v>
      </c>
      <c r="D10" s="10"/>
      <c r="E10" s="10"/>
      <c r="F10" s="10"/>
      <c r="G10" s="10"/>
      <c r="H10" s="9"/>
    </row>
    <row r="11" spans="1:10" s="11" customFormat="1" ht="16.5" customHeight="1" x14ac:dyDescent="0.25">
      <c r="B11" s="12" t="s">
        <v>270</v>
      </c>
      <c r="C11" s="63" t="s">
        <v>101</v>
      </c>
      <c r="D11" s="62"/>
      <c r="E11" s="62"/>
      <c r="F11" s="62"/>
      <c r="G11" s="62"/>
    </row>
    <row r="12" spans="1:10" ht="8.1" customHeight="1" x14ac:dyDescent="0.25"/>
    <row r="13" spans="1:10" ht="19.5" customHeight="1" thickBot="1" x14ac:dyDescent="0.3">
      <c r="H13" s="6" t="s">
        <v>208</v>
      </c>
    </row>
    <row r="14" spans="1:10" ht="4.5" customHeight="1" thickTop="1" x14ac:dyDescent="0.25">
      <c r="A14" s="67"/>
      <c r="B14" s="68"/>
      <c r="C14" s="68"/>
      <c r="D14" s="69"/>
      <c r="E14" s="69"/>
      <c r="F14" s="69"/>
      <c r="G14" s="69"/>
      <c r="H14" s="67"/>
    </row>
    <row r="15" spans="1:10" ht="15" customHeight="1" x14ac:dyDescent="0.25">
      <c r="A15" s="50"/>
      <c r="B15" s="46" t="s">
        <v>37</v>
      </c>
      <c r="C15" s="47"/>
      <c r="D15" s="72" t="s">
        <v>1</v>
      </c>
      <c r="E15" s="70" t="s">
        <v>27</v>
      </c>
      <c r="F15" s="70" t="s">
        <v>28</v>
      </c>
      <c r="G15" s="70" t="s">
        <v>29</v>
      </c>
      <c r="H15" s="50"/>
    </row>
    <row r="16" spans="1:10" ht="15" customHeight="1" x14ac:dyDescent="0.25">
      <c r="A16" s="50"/>
      <c r="B16" s="51" t="s">
        <v>38</v>
      </c>
      <c r="C16" s="47"/>
      <c r="D16" s="52" t="s">
        <v>3</v>
      </c>
      <c r="E16" s="53" t="s">
        <v>30</v>
      </c>
      <c r="F16" s="53" t="s">
        <v>31</v>
      </c>
      <c r="G16" s="53" t="s">
        <v>32</v>
      </c>
      <c r="H16" s="50"/>
    </row>
    <row r="17" spans="1:10" s="13" customFormat="1" ht="8.1" customHeight="1" x14ac:dyDescent="0.25">
      <c r="A17" s="74"/>
      <c r="B17" s="75"/>
      <c r="C17" s="74"/>
      <c r="D17" s="76"/>
      <c r="E17" s="76"/>
      <c r="F17" s="76"/>
      <c r="G17" s="76"/>
      <c r="H17" s="74"/>
    </row>
    <row r="18" spans="1:10" ht="8.1" customHeight="1" x14ac:dyDescent="0.25">
      <c r="A18" s="13"/>
      <c r="B18" s="14"/>
      <c r="C18" s="14"/>
      <c r="D18" s="15"/>
      <c r="E18" s="15"/>
      <c r="F18" s="15"/>
      <c r="G18" s="15"/>
      <c r="H18" s="13"/>
      <c r="I18" s="17"/>
      <c r="J18" s="17"/>
    </row>
    <row r="19" spans="1:10" ht="15" customHeight="1" x14ac:dyDescent="0.25">
      <c r="A19" s="13"/>
      <c r="B19" s="14" t="s">
        <v>27</v>
      </c>
      <c r="C19" s="18"/>
      <c r="D19" s="19">
        <v>2022</v>
      </c>
      <c r="E19" s="64">
        <f>SUM(E23,E27,E31,E35,E39,E43,E47,E51,E55,E59,E63)</f>
        <v>5</v>
      </c>
      <c r="F19" s="64">
        <f t="shared" ref="F19" si="0">SUM(F23,F27,F31,F35,F39,F43,F47,F51,F55,F59,F63)</f>
        <v>5</v>
      </c>
      <c r="G19" s="85" t="s">
        <v>24</v>
      </c>
      <c r="H19" s="13"/>
    </row>
    <row r="20" spans="1:10" ht="15" customHeight="1" x14ac:dyDescent="0.25">
      <c r="B20" s="77" t="s">
        <v>30</v>
      </c>
      <c r="C20" s="21"/>
      <c r="D20" s="19">
        <v>2023</v>
      </c>
      <c r="E20" s="85" t="s">
        <v>24</v>
      </c>
      <c r="F20" s="85" t="s">
        <v>24</v>
      </c>
      <c r="G20" s="85" t="s">
        <v>24</v>
      </c>
    </row>
    <row r="21" spans="1:10" ht="15" customHeight="1" x14ac:dyDescent="0.25">
      <c r="B21" s="21"/>
      <c r="C21" s="21"/>
      <c r="D21" s="19">
        <v>2024</v>
      </c>
      <c r="E21" s="64">
        <f>SUM(E25,E29,E33,E37,E41,E45,E49,E53,E57,E61,E65)</f>
        <v>19</v>
      </c>
      <c r="F21" s="64">
        <f t="shared" ref="F21:G21" si="1">SUM(F25,F29,F33,F37,F41,F45,F49,F53,F57,F61,F65)</f>
        <v>15</v>
      </c>
      <c r="G21" s="64">
        <f t="shared" si="1"/>
        <v>4</v>
      </c>
    </row>
    <row r="22" spans="1:10" ht="8.1" customHeight="1" x14ac:dyDescent="0.25">
      <c r="D22" s="19"/>
      <c r="E22" s="65"/>
      <c r="F22" s="65"/>
      <c r="G22" s="65"/>
    </row>
    <row r="23" spans="1:10" ht="15" customHeight="1" x14ac:dyDescent="0.25">
      <c r="B23" s="21" t="s">
        <v>137</v>
      </c>
      <c r="D23" s="3">
        <v>2022</v>
      </c>
      <c r="E23" s="66" t="s">
        <v>24</v>
      </c>
      <c r="F23" s="66" t="s">
        <v>24</v>
      </c>
      <c r="G23" s="66" t="s">
        <v>24</v>
      </c>
    </row>
    <row r="24" spans="1:10" ht="15" customHeight="1" x14ac:dyDescent="0.25">
      <c r="B24" s="77" t="s">
        <v>138</v>
      </c>
      <c r="D24" s="3">
        <v>2023</v>
      </c>
      <c r="E24" s="66" t="s">
        <v>24</v>
      </c>
      <c r="F24" s="66" t="s">
        <v>24</v>
      </c>
      <c r="G24" s="66" t="s">
        <v>24</v>
      </c>
    </row>
    <row r="25" spans="1:10" ht="15" customHeight="1" x14ac:dyDescent="0.25">
      <c r="D25" s="3">
        <v>2024</v>
      </c>
      <c r="E25" s="66" t="s">
        <v>24</v>
      </c>
      <c r="F25" s="66" t="s">
        <v>24</v>
      </c>
      <c r="G25" s="66" t="s">
        <v>24</v>
      </c>
    </row>
    <row r="26" spans="1:10" ht="8.1" customHeight="1" x14ac:dyDescent="0.25">
      <c r="D26" s="26"/>
      <c r="E26" s="24"/>
      <c r="F26" s="24"/>
      <c r="G26" s="24"/>
    </row>
    <row r="27" spans="1:10" ht="15" customHeight="1" x14ac:dyDescent="0.25">
      <c r="B27" s="21" t="s">
        <v>41</v>
      </c>
      <c r="D27" s="3">
        <v>2022</v>
      </c>
      <c r="E27" s="66" t="s">
        <v>24</v>
      </c>
      <c r="F27" s="66" t="s">
        <v>24</v>
      </c>
      <c r="G27" s="66" t="s">
        <v>24</v>
      </c>
    </row>
    <row r="28" spans="1:10" ht="15" customHeight="1" x14ac:dyDescent="0.25">
      <c r="B28" s="77" t="s">
        <v>42</v>
      </c>
      <c r="D28" s="3">
        <v>2023</v>
      </c>
      <c r="E28" s="66" t="s">
        <v>24</v>
      </c>
      <c r="F28" s="66" t="s">
        <v>24</v>
      </c>
      <c r="G28" s="66" t="s">
        <v>24</v>
      </c>
    </row>
    <row r="29" spans="1:10" ht="15" customHeight="1" x14ac:dyDescent="0.25">
      <c r="D29" s="3">
        <v>2024</v>
      </c>
      <c r="E29" s="66" t="s">
        <v>24</v>
      </c>
      <c r="F29" s="66" t="s">
        <v>24</v>
      </c>
      <c r="G29" s="66" t="s">
        <v>24</v>
      </c>
    </row>
    <row r="30" spans="1:10" ht="8.1" customHeight="1" x14ac:dyDescent="0.25">
      <c r="D30" s="26"/>
      <c r="E30" s="24"/>
      <c r="F30" s="24"/>
      <c r="G30" s="24"/>
    </row>
    <row r="31" spans="1:10" ht="15" customHeight="1" x14ac:dyDescent="0.25">
      <c r="B31" s="21" t="s">
        <v>39</v>
      </c>
      <c r="D31" s="3">
        <v>2022</v>
      </c>
      <c r="E31" s="66" t="s">
        <v>24</v>
      </c>
      <c r="F31" s="66" t="s">
        <v>24</v>
      </c>
      <c r="G31" s="66" t="s">
        <v>24</v>
      </c>
    </row>
    <row r="32" spans="1:10" ht="15" customHeight="1" x14ac:dyDescent="0.25">
      <c r="B32" s="77" t="s">
        <v>40</v>
      </c>
      <c r="D32" s="3">
        <v>2023</v>
      </c>
      <c r="E32" s="66" t="s">
        <v>24</v>
      </c>
      <c r="F32" s="66" t="s">
        <v>24</v>
      </c>
      <c r="G32" s="66" t="s">
        <v>24</v>
      </c>
    </row>
    <row r="33" spans="1:8" ht="15" customHeight="1" x14ac:dyDescent="0.25">
      <c r="D33" s="3">
        <v>2024</v>
      </c>
      <c r="E33" s="66" t="s">
        <v>24</v>
      </c>
      <c r="F33" s="66" t="s">
        <v>24</v>
      </c>
      <c r="G33" s="66" t="s">
        <v>24</v>
      </c>
    </row>
    <row r="34" spans="1:8" ht="8.1" customHeight="1" x14ac:dyDescent="0.25">
      <c r="D34" s="26"/>
      <c r="E34" s="24"/>
      <c r="F34" s="24"/>
      <c r="G34" s="24"/>
    </row>
    <row r="35" spans="1:8" ht="15" customHeight="1" x14ac:dyDescent="0.25">
      <c r="B35" s="21" t="s">
        <v>43</v>
      </c>
      <c r="D35" s="3">
        <v>2022</v>
      </c>
      <c r="E35" s="66" t="s">
        <v>24</v>
      </c>
      <c r="F35" s="66" t="s">
        <v>24</v>
      </c>
      <c r="G35" s="66" t="s">
        <v>24</v>
      </c>
    </row>
    <row r="36" spans="1:8" ht="15" customHeight="1" x14ac:dyDescent="0.25">
      <c r="B36" s="77" t="s">
        <v>44</v>
      </c>
      <c r="D36" s="3">
        <v>2023</v>
      </c>
      <c r="E36" s="66" t="s">
        <v>24</v>
      </c>
      <c r="F36" s="66" t="s">
        <v>24</v>
      </c>
      <c r="G36" s="66" t="s">
        <v>24</v>
      </c>
    </row>
    <row r="37" spans="1:8" s="2" customFormat="1" ht="15" customHeight="1" x14ac:dyDescent="0.25">
      <c r="A37" s="1"/>
      <c r="D37" s="3">
        <v>2024</v>
      </c>
      <c r="E37" s="66" t="s">
        <v>24</v>
      </c>
      <c r="F37" s="66" t="s">
        <v>24</v>
      </c>
      <c r="G37" s="66" t="s">
        <v>24</v>
      </c>
      <c r="H37" s="1"/>
    </row>
    <row r="38" spans="1:8" ht="8.1" customHeight="1" x14ac:dyDescent="0.25">
      <c r="D38" s="26"/>
      <c r="E38" s="24"/>
      <c r="F38" s="24"/>
      <c r="G38" s="24"/>
    </row>
    <row r="39" spans="1:8" ht="15" customHeight="1" x14ac:dyDescent="0.25">
      <c r="A39" s="2"/>
      <c r="B39" s="21" t="s">
        <v>45</v>
      </c>
      <c r="D39" s="3">
        <v>2022</v>
      </c>
      <c r="E39" s="66" t="s">
        <v>24</v>
      </c>
      <c r="F39" s="66" t="s">
        <v>24</v>
      </c>
      <c r="G39" s="66" t="s">
        <v>24</v>
      </c>
    </row>
    <row r="40" spans="1:8" ht="15" customHeight="1" x14ac:dyDescent="0.25">
      <c r="B40" s="77" t="s">
        <v>46</v>
      </c>
      <c r="D40" s="3">
        <v>2023</v>
      </c>
      <c r="E40" s="66" t="s">
        <v>24</v>
      </c>
      <c r="F40" s="66" t="s">
        <v>24</v>
      </c>
      <c r="G40" s="66" t="s">
        <v>24</v>
      </c>
    </row>
    <row r="41" spans="1:8" ht="15" customHeight="1" x14ac:dyDescent="0.25">
      <c r="D41" s="3">
        <v>2024</v>
      </c>
      <c r="E41" s="66" t="s">
        <v>24</v>
      </c>
      <c r="F41" s="66" t="s">
        <v>24</v>
      </c>
      <c r="G41" s="66" t="s">
        <v>24</v>
      </c>
    </row>
    <row r="42" spans="1:8" ht="8.1" customHeight="1" x14ac:dyDescent="0.25">
      <c r="D42" s="19"/>
      <c r="E42" s="65"/>
      <c r="F42" s="65"/>
      <c r="G42" s="65"/>
    </row>
    <row r="43" spans="1:8" ht="15" customHeight="1" x14ac:dyDescent="0.25">
      <c r="B43" s="21" t="s">
        <v>69</v>
      </c>
      <c r="D43" s="3">
        <v>2022</v>
      </c>
      <c r="E43" s="23">
        <f>SUM(F43:G43)</f>
        <v>2</v>
      </c>
      <c r="F43" s="23">
        <v>2</v>
      </c>
      <c r="G43" s="66" t="s">
        <v>24</v>
      </c>
    </row>
    <row r="44" spans="1:8" ht="15" customHeight="1" x14ac:dyDescent="0.25">
      <c r="B44" s="77" t="s">
        <v>70</v>
      </c>
      <c r="D44" s="3">
        <v>2023</v>
      </c>
      <c r="E44" s="66" t="s">
        <v>24</v>
      </c>
      <c r="F44" s="66" t="s">
        <v>24</v>
      </c>
      <c r="G44" s="66" t="s">
        <v>24</v>
      </c>
    </row>
    <row r="45" spans="1:8" ht="15" customHeight="1" x14ac:dyDescent="0.25">
      <c r="D45" s="3">
        <v>2024</v>
      </c>
      <c r="E45" s="23">
        <f>SUM(F45:G45)</f>
        <v>6</v>
      </c>
      <c r="F45" s="66">
        <v>4</v>
      </c>
      <c r="G45" s="66">
        <v>2</v>
      </c>
    </row>
    <row r="46" spans="1:8" ht="8.1" customHeight="1" x14ac:dyDescent="0.25">
      <c r="D46" s="26"/>
      <c r="E46" s="24"/>
      <c r="F46" s="24"/>
      <c r="G46" s="24"/>
    </row>
    <row r="47" spans="1:8" ht="15" customHeight="1" x14ac:dyDescent="0.25">
      <c r="B47" s="21" t="s">
        <v>71</v>
      </c>
      <c r="D47" s="3">
        <v>2022</v>
      </c>
      <c r="E47" s="23">
        <f>SUM(F47:G47)</f>
        <v>1</v>
      </c>
      <c r="F47" s="66">
        <v>1</v>
      </c>
      <c r="G47" s="66" t="s">
        <v>24</v>
      </c>
    </row>
    <row r="48" spans="1:8" ht="15" customHeight="1" x14ac:dyDescent="0.25">
      <c r="B48" s="77" t="s">
        <v>72</v>
      </c>
      <c r="D48" s="3">
        <v>2023</v>
      </c>
      <c r="E48" s="66" t="s">
        <v>24</v>
      </c>
      <c r="F48" s="66" t="s">
        <v>24</v>
      </c>
      <c r="G48" s="66" t="s">
        <v>24</v>
      </c>
    </row>
    <row r="49" spans="1:8" ht="15" customHeight="1" x14ac:dyDescent="0.25">
      <c r="D49" s="3">
        <v>2024</v>
      </c>
      <c r="E49" s="23">
        <f>SUM(F49:G49)</f>
        <v>11</v>
      </c>
      <c r="F49" s="66">
        <v>9</v>
      </c>
      <c r="G49" s="66">
        <v>2</v>
      </c>
    </row>
    <row r="50" spans="1:8" ht="8.1" customHeight="1" x14ac:dyDescent="0.25">
      <c r="D50" s="26"/>
      <c r="E50" s="24"/>
      <c r="F50" s="24"/>
      <c r="G50" s="24"/>
    </row>
    <row r="51" spans="1:8" ht="15" customHeight="1" x14ac:dyDescent="0.25">
      <c r="B51" s="21" t="s">
        <v>73</v>
      </c>
      <c r="D51" s="3">
        <v>2022</v>
      </c>
      <c r="E51" s="23">
        <f>SUM(F51:G51)</f>
        <v>1</v>
      </c>
      <c r="F51" s="66">
        <v>1</v>
      </c>
      <c r="G51" s="66" t="s">
        <v>24</v>
      </c>
    </row>
    <row r="52" spans="1:8" ht="15" customHeight="1" x14ac:dyDescent="0.25">
      <c r="B52" s="77" t="s">
        <v>74</v>
      </c>
      <c r="D52" s="3">
        <v>2023</v>
      </c>
      <c r="E52" s="66" t="s">
        <v>24</v>
      </c>
      <c r="F52" s="66" t="s">
        <v>24</v>
      </c>
      <c r="G52" s="66" t="s">
        <v>24</v>
      </c>
    </row>
    <row r="53" spans="1:8" ht="15" customHeight="1" x14ac:dyDescent="0.25">
      <c r="D53" s="3">
        <v>2024</v>
      </c>
      <c r="E53" s="23">
        <f t="shared" ref="E53" si="2">SUM(F53:G53)</f>
        <v>2</v>
      </c>
      <c r="F53" s="66">
        <v>2</v>
      </c>
      <c r="G53" s="66" t="s">
        <v>24</v>
      </c>
    </row>
    <row r="54" spans="1:8" ht="8.1" customHeight="1" x14ac:dyDescent="0.25">
      <c r="D54" s="26"/>
      <c r="E54" s="24"/>
      <c r="F54" s="24"/>
      <c r="G54" s="24"/>
    </row>
    <row r="55" spans="1:8" ht="15" customHeight="1" x14ac:dyDescent="0.25">
      <c r="B55" s="21" t="s">
        <v>75</v>
      </c>
      <c r="D55" s="3">
        <v>2022</v>
      </c>
      <c r="E55" s="23">
        <f>SUM(F55:G55)</f>
        <v>1</v>
      </c>
      <c r="F55" s="66">
        <v>1</v>
      </c>
      <c r="G55" s="66" t="s">
        <v>24</v>
      </c>
    </row>
    <row r="56" spans="1:8" ht="15" customHeight="1" x14ac:dyDescent="0.25">
      <c r="B56" s="77" t="s">
        <v>76</v>
      </c>
      <c r="D56" s="3">
        <v>2023</v>
      </c>
      <c r="E56" s="66" t="s">
        <v>24</v>
      </c>
      <c r="F56" s="66" t="s">
        <v>24</v>
      </c>
      <c r="G56" s="66" t="s">
        <v>24</v>
      </c>
    </row>
    <row r="57" spans="1:8" s="2" customFormat="1" ht="15" customHeight="1" x14ac:dyDescent="0.25">
      <c r="A57" s="1"/>
      <c r="D57" s="3">
        <v>2024</v>
      </c>
      <c r="E57" s="66" t="s">
        <v>24</v>
      </c>
      <c r="F57" s="66" t="s">
        <v>24</v>
      </c>
      <c r="G57" s="66" t="s">
        <v>24</v>
      </c>
      <c r="H57" s="1"/>
    </row>
    <row r="58" spans="1:8" ht="8.1" customHeight="1" x14ac:dyDescent="0.25">
      <c r="D58" s="26"/>
      <c r="E58" s="24"/>
      <c r="F58" s="24"/>
      <c r="G58" s="24"/>
    </row>
    <row r="59" spans="1:8" ht="15" customHeight="1" x14ac:dyDescent="0.25">
      <c r="A59" s="2"/>
      <c r="B59" s="21" t="s">
        <v>77</v>
      </c>
      <c r="D59" s="3">
        <v>2022</v>
      </c>
      <c r="E59" s="66" t="s">
        <v>24</v>
      </c>
      <c r="F59" s="66" t="s">
        <v>24</v>
      </c>
      <c r="G59" s="66" t="s">
        <v>24</v>
      </c>
    </row>
    <row r="60" spans="1:8" ht="15" customHeight="1" x14ac:dyDescent="0.25">
      <c r="B60" s="77" t="s">
        <v>78</v>
      </c>
      <c r="D60" s="3">
        <v>2023</v>
      </c>
      <c r="E60" s="66" t="s">
        <v>24</v>
      </c>
      <c r="F60" s="66" t="s">
        <v>24</v>
      </c>
      <c r="G60" s="66" t="s">
        <v>24</v>
      </c>
    </row>
    <row r="61" spans="1:8" ht="15" customHeight="1" x14ac:dyDescent="0.25">
      <c r="D61" s="3">
        <v>2024</v>
      </c>
      <c r="E61" s="66" t="s">
        <v>24</v>
      </c>
      <c r="F61" s="66" t="s">
        <v>24</v>
      </c>
      <c r="G61" s="66" t="s">
        <v>24</v>
      </c>
    </row>
    <row r="62" spans="1:8" ht="8.1" customHeight="1" x14ac:dyDescent="0.25">
      <c r="D62" s="26"/>
      <c r="E62" s="24"/>
      <c r="F62" s="24"/>
      <c r="G62" s="24"/>
    </row>
    <row r="63" spans="1:8" ht="15" customHeight="1" x14ac:dyDescent="0.2">
      <c r="A63" s="2"/>
      <c r="B63" s="78" t="s">
        <v>110</v>
      </c>
      <c r="D63" s="3">
        <v>2022</v>
      </c>
      <c r="E63" s="66" t="s">
        <v>24</v>
      </c>
      <c r="F63" s="66" t="s">
        <v>24</v>
      </c>
      <c r="G63" s="66" t="s">
        <v>24</v>
      </c>
    </row>
    <row r="64" spans="1:8" ht="15" customHeight="1" x14ac:dyDescent="0.25">
      <c r="B64" s="77" t="s">
        <v>167</v>
      </c>
      <c r="D64" s="3">
        <v>2023</v>
      </c>
      <c r="E64" s="66" t="s">
        <v>24</v>
      </c>
      <c r="F64" s="66" t="s">
        <v>24</v>
      </c>
      <c r="G64" s="66" t="s">
        <v>24</v>
      </c>
    </row>
    <row r="65" spans="1:8" ht="15" customHeight="1" x14ac:dyDescent="0.25">
      <c r="D65" s="3">
        <v>2024</v>
      </c>
      <c r="E65" s="66" t="s">
        <v>24</v>
      </c>
      <c r="F65" s="66" t="s">
        <v>24</v>
      </c>
      <c r="G65" s="66" t="s">
        <v>24</v>
      </c>
    </row>
    <row r="66" spans="1:8" ht="6.75" customHeight="1" thickBot="1" x14ac:dyDescent="0.3">
      <c r="A66" s="29"/>
      <c r="B66" s="30"/>
      <c r="C66" s="30"/>
      <c r="D66" s="31"/>
      <c r="E66" s="31"/>
      <c r="F66" s="31"/>
      <c r="G66" s="31"/>
      <c r="H66" s="29"/>
    </row>
    <row r="67" spans="1:8" s="38" customFormat="1" x14ac:dyDescent="0.25">
      <c r="A67" s="33"/>
      <c r="B67" s="34"/>
      <c r="C67" s="34"/>
      <c r="D67" s="35"/>
      <c r="E67" s="35"/>
      <c r="F67" s="35"/>
      <c r="G67" s="35"/>
      <c r="H67" s="37" t="s">
        <v>33</v>
      </c>
    </row>
    <row r="68" spans="1:8" s="33" customFormat="1" x14ac:dyDescent="0.25">
      <c r="A68" s="39"/>
      <c r="B68" s="34"/>
      <c r="C68" s="34"/>
      <c r="D68" s="35"/>
      <c r="E68" s="35"/>
      <c r="F68" s="35"/>
      <c r="G68" s="35"/>
      <c r="H68" s="40" t="s">
        <v>34</v>
      </c>
    </row>
  </sheetData>
  <printOptions horizontalCentered="1"/>
  <pageMargins left="0.39370078740157483" right="0.39370078740157483" top="0.47244094488188981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BB9A4-B31E-49ED-992C-0CA17DF24B7B}">
  <dimension ref="A1:J48"/>
  <sheetViews>
    <sheetView showGridLines="0" tabSelected="1" view="pageBreakPreview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4.7109375" style="2" customWidth="1"/>
    <col min="3" max="3" width="8" style="2" customWidth="1"/>
    <col min="4" max="4" width="10.5703125" style="3" customWidth="1"/>
    <col min="5" max="7" width="21.28515625" style="3" customWidth="1"/>
    <col min="8" max="8" width="2.140625" style="1" customWidth="1"/>
    <col min="9" max="16384" width="9.140625" style="1"/>
  </cols>
  <sheetData>
    <row r="1" spans="1:10" ht="12" customHeight="1" x14ac:dyDescent="0.25">
      <c r="H1" s="58"/>
    </row>
    <row r="2" spans="1:10" ht="12" customHeight="1" x14ac:dyDescent="0.25">
      <c r="H2" s="58"/>
      <c r="I2" s="82"/>
      <c r="J2" s="82"/>
    </row>
    <row r="3" spans="1:10" ht="12" customHeight="1" x14ac:dyDescent="0.25">
      <c r="H3" s="58"/>
      <c r="I3" s="82"/>
      <c r="J3" s="82"/>
    </row>
    <row r="4" spans="1:10" ht="12" customHeight="1" x14ac:dyDescent="0.25">
      <c r="H4" s="58"/>
      <c r="I4" s="82"/>
      <c r="J4" s="82"/>
    </row>
    <row r="5" spans="1:10" ht="12" customHeight="1" x14ac:dyDescent="0.25"/>
    <row r="6" spans="1:10" ht="12" customHeight="1" x14ac:dyDescent="0.25"/>
    <row r="7" spans="1:10" ht="16.5" customHeight="1" x14ac:dyDescent="0.25"/>
    <row r="8" spans="1:10" ht="16.5" customHeight="1" x14ac:dyDescent="0.25">
      <c r="C8" s="100"/>
    </row>
    <row r="9" spans="1:10" ht="8.25" customHeight="1" x14ac:dyDescent="0.25"/>
    <row r="10" spans="1:10" s="7" customFormat="1" ht="15" customHeight="1" x14ac:dyDescent="0.25">
      <c r="B10" s="8" t="s">
        <v>271</v>
      </c>
      <c r="C10" s="9" t="s">
        <v>120</v>
      </c>
      <c r="D10" s="10"/>
      <c r="E10" s="10"/>
      <c r="F10" s="10"/>
      <c r="G10" s="10"/>
      <c r="H10" s="9"/>
    </row>
    <row r="11" spans="1:10" s="11" customFormat="1" ht="16.5" customHeight="1" x14ac:dyDescent="0.25">
      <c r="B11" s="12" t="s">
        <v>272</v>
      </c>
      <c r="C11" s="120" t="s">
        <v>102</v>
      </c>
      <c r="D11" s="120"/>
      <c r="E11" s="120"/>
      <c r="F11" s="120"/>
      <c r="G11" s="120"/>
    </row>
    <row r="12" spans="1:10" ht="8.1" customHeight="1" x14ac:dyDescent="0.25"/>
    <row r="13" spans="1:10" ht="19.5" customHeight="1" thickBot="1" x14ac:dyDescent="0.3">
      <c r="H13" s="6" t="s">
        <v>208</v>
      </c>
    </row>
    <row r="14" spans="1:10" ht="4.5" customHeight="1" thickTop="1" x14ac:dyDescent="0.25">
      <c r="A14" s="67"/>
      <c r="B14" s="68"/>
      <c r="C14" s="68"/>
      <c r="D14" s="69"/>
      <c r="E14" s="69"/>
      <c r="F14" s="69"/>
      <c r="G14" s="69"/>
      <c r="H14" s="67"/>
    </row>
    <row r="15" spans="1:10" ht="15" customHeight="1" x14ac:dyDescent="0.25">
      <c r="A15" s="50"/>
      <c r="B15" s="46" t="s">
        <v>58</v>
      </c>
      <c r="C15" s="47"/>
      <c r="D15" s="72" t="s">
        <v>1</v>
      </c>
      <c r="E15" s="70" t="s">
        <v>27</v>
      </c>
      <c r="F15" s="70" t="s">
        <v>28</v>
      </c>
      <c r="G15" s="70" t="s">
        <v>29</v>
      </c>
      <c r="H15" s="50"/>
    </row>
    <row r="16" spans="1:10" ht="15" customHeight="1" x14ac:dyDescent="0.25">
      <c r="A16" s="50"/>
      <c r="B16" s="51" t="s">
        <v>59</v>
      </c>
      <c r="C16" s="47"/>
      <c r="D16" s="52" t="s">
        <v>3</v>
      </c>
      <c r="E16" s="53" t="s">
        <v>30</v>
      </c>
      <c r="F16" s="53" t="s">
        <v>31</v>
      </c>
      <c r="G16" s="53" t="s">
        <v>32</v>
      </c>
      <c r="H16" s="50"/>
    </row>
    <row r="17" spans="1:10" s="13" customFormat="1" ht="8.1" customHeight="1" x14ac:dyDescent="0.25">
      <c r="A17" s="74"/>
      <c r="B17" s="75"/>
      <c r="C17" s="74"/>
      <c r="D17" s="76"/>
      <c r="E17" s="76"/>
      <c r="F17" s="76"/>
      <c r="G17" s="76"/>
      <c r="H17" s="74"/>
    </row>
    <row r="18" spans="1:10" ht="8.1" customHeight="1" x14ac:dyDescent="0.25">
      <c r="A18" s="13"/>
      <c r="B18" s="14"/>
      <c r="C18" s="14"/>
      <c r="D18" s="15"/>
      <c r="E18" s="15"/>
      <c r="F18" s="15"/>
      <c r="G18" s="15"/>
      <c r="H18" s="13"/>
      <c r="I18" s="17"/>
      <c r="J18" s="17"/>
    </row>
    <row r="19" spans="1:10" ht="15" customHeight="1" x14ac:dyDescent="0.25">
      <c r="A19" s="13"/>
      <c r="B19" s="14" t="s">
        <v>27</v>
      </c>
      <c r="C19" s="18"/>
      <c r="D19" s="19">
        <v>2022</v>
      </c>
      <c r="E19" s="64">
        <f>SUM(F19:G19,)</f>
        <v>5</v>
      </c>
      <c r="F19" s="64">
        <f>SUM(F23,F43)</f>
        <v>5</v>
      </c>
      <c r="G19" s="64" t="s">
        <v>24</v>
      </c>
      <c r="H19" s="13"/>
    </row>
    <row r="20" spans="1:10" ht="15" customHeight="1" x14ac:dyDescent="0.25">
      <c r="B20" s="77" t="s">
        <v>30</v>
      </c>
      <c r="C20" s="21"/>
      <c r="D20" s="19">
        <v>2023</v>
      </c>
      <c r="E20" s="85" t="s">
        <v>24</v>
      </c>
      <c r="F20" s="85" t="s">
        <v>24</v>
      </c>
      <c r="G20" s="64" t="s">
        <v>24</v>
      </c>
    </row>
    <row r="21" spans="1:10" ht="15" customHeight="1" x14ac:dyDescent="0.25">
      <c r="B21" s="21"/>
      <c r="C21" s="21"/>
      <c r="D21" s="19">
        <v>2024</v>
      </c>
      <c r="E21" s="64">
        <f t="shared" ref="E21" si="0">SUM(F21:G21,)</f>
        <v>19</v>
      </c>
      <c r="F21" s="64">
        <f t="shared" ref="F21:G21" si="1">SUM(F25,F45)</f>
        <v>15</v>
      </c>
      <c r="G21" s="64">
        <f t="shared" si="1"/>
        <v>4</v>
      </c>
    </row>
    <row r="22" spans="1:10" ht="8.1" customHeight="1" x14ac:dyDescent="0.25">
      <c r="D22" s="19"/>
      <c r="E22" s="65"/>
      <c r="F22" s="65"/>
      <c r="G22" s="65"/>
    </row>
    <row r="23" spans="1:10" ht="15" customHeight="1" x14ac:dyDescent="0.2">
      <c r="B23" s="78" t="s">
        <v>47</v>
      </c>
      <c r="D23" s="3">
        <v>2022</v>
      </c>
      <c r="E23" s="23">
        <f>SUM(F23:G23)</f>
        <v>4</v>
      </c>
      <c r="F23" s="23">
        <f>SUM(F27,F31,F35,F39)</f>
        <v>4</v>
      </c>
      <c r="G23" s="66" t="s">
        <v>24</v>
      </c>
    </row>
    <row r="24" spans="1:10" ht="15" customHeight="1" x14ac:dyDescent="0.25">
      <c r="B24" s="77" t="s">
        <v>48</v>
      </c>
      <c r="D24" s="3">
        <v>2023</v>
      </c>
      <c r="E24" s="66" t="s">
        <v>24</v>
      </c>
      <c r="F24" s="66" t="s">
        <v>24</v>
      </c>
      <c r="G24" s="66" t="s">
        <v>24</v>
      </c>
    </row>
    <row r="25" spans="1:10" ht="15" customHeight="1" x14ac:dyDescent="0.25">
      <c r="D25" s="3">
        <v>2024</v>
      </c>
      <c r="E25" s="23">
        <f t="shared" ref="E25:E29" si="2">SUM(F25:G25)</f>
        <v>16</v>
      </c>
      <c r="F25" s="23">
        <f t="shared" ref="F25:G25" si="3">SUM(F29,F33,F37,F41)</f>
        <v>14</v>
      </c>
      <c r="G25" s="23">
        <f t="shared" si="3"/>
        <v>2</v>
      </c>
    </row>
    <row r="26" spans="1:10" ht="8.1" customHeight="1" x14ac:dyDescent="0.25">
      <c r="D26" s="26"/>
      <c r="E26" s="24"/>
      <c r="F26" s="24"/>
      <c r="G26" s="24"/>
    </row>
    <row r="27" spans="1:10" ht="15" customHeight="1" x14ac:dyDescent="0.25">
      <c r="B27" s="79" t="s">
        <v>49</v>
      </c>
      <c r="D27" s="3">
        <v>2022</v>
      </c>
      <c r="E27" s="23">
        <f t="shared" si="2"/>
        <v>1</v>
      </c>
      <c r="F27" s="66">
        <v>1</v>
      </c>
      <c r="G27" s="66" t="s">
        <v>24</v>
      </c>
    </row>
    <row r="28" spans="1:10" ht="15" customHeight="1" x14ac:dyDescent="0.25">
      <c r="B28" s="79"/>
      <c r="D28" s="3">
        <v>2023</v>
      </c>
      <c r="E28" s="66" t="s">
        <v>24</v>
      </c>
      <c r="F28" s="66" t="s">
        <v>24</v>
      </c>
      <c r="G28" s="66" t="s">
        <v>24</v>
      </c>
    </row>
    <row r="29" spans="1:10" ht="15" customHeight="1" x14ac:dyDescent="0.25">
      <c r="D29" s="3">
        <v>2024</v>
      </c>
      <c r="E29" s="23">
        <f t="shared" si="2"/>
        <v>6</v>
      </c>
      <c r="F29" s="66">
        <v>4</v>
      </c>
      <c r="G29" s="66">
        <v>2</v>
      </c>
    </row>
    <row r="30" spans="1:10" ht="8.1" customHeight="1" x14ac:dyDescent="0.25">
      <c r="D30" s="26"/>
      <c r="E30" s="24"/>
      <c r="F30" s="24"/>
      <c r="G30" s="24"/>
    </row>
    <row r="31" spans="1:10" ht="15" customHeight="1" x14ac:dyDescent="0.2">
      <c r="B31" s="80" t="s">
        <v>50</v>
      </c>
      <c r="D31" s="3">
        <v>2022</v>
      </c>
      <c r="E31" s="66" t="s">
        <v>24</v>
      </c>
      <c r="F31" s="66" t="s">
        <v>24</v>
      </c>
      <c r="G31" s="66" t="s">
        <v>24</v>
      </c>
    </row>
    <row r="32" spans="1:10" ht="15" customHeight="1" x14ac:dyDescent="0.25">
      <c r="B32" s="81" t="s">
        <v>51</v>
      </c>
      <c r="D32" s="3">
        <v>2023</v>
      </c>
      <c r="E32" s="66" t="s">
        <v>24</v>
      </c>
      <c r="F32" s="66" t="s">
        <v>24</v>
      </c>
      <c r="G32" s="66" t="s">
        <v>24</v>
      </c>
    </row>
    <row r="33" spans="1:8" ht="15" customHeight="1" x14ac:dyDescent="0.25">
      <c r="D33" s="3">
        <v>2024</v>
      </c>
      <c r="E33" s="23">
        <f t="shared" ref="E33" si="4">SUM(F33:G33)</f>
        <v>3</v>
      </c>
      <c r="F33" s="66">
        <v>3</v>
      </c>
      <c r="G33" s="66" t="s">
        <v>24</v>
      </c>
    </row>
    <row r="34" spans="1:8" ht="8.1" customHeight="1" x14ac:dyDescent="0.25">
      <c r="D34" s="26"/>
      <c r="E34" s="24"/>
      <c r="F34" s="24"/>
      <c r="G34" s="24"/>
    </row>
    <row r="35" spans="1:8" ht="15" customHeight="1" x14ac:dyDescent="0.2">
      <c r="B35" s="80" t="s">
        <v>52</v>
      </c>
      <c r="D35" s="3">
        <v>2022</v>
      </c>
      <c r="E35" s="23">
        <f t="shared" ref="E35" si="5">SUM(F35:G35)</f>
        <v>3</v>
      </c>
      <c r="F35" s="66">
        <v>3</v>
      </c>
      <c r="G35" s="66" t="s">
        <v>24</v>
      </c>
    </row>
    <row r="36" spans="1:8" ht="15" customHeight="1" x14ac:dyDescent="0.25">
      <c r="B36" s="81" t="s">
        <v>108</v>
      </c>
      <c r="D36" s="3">
        <v>2023</v>
      </c>
      <c r="E36" s="66" t="s">
        <v>24</v>
      </c>
      <c r="F36" s="66" t="s">
        <v>24</v>
      </c>
      <c r="G36" s="66" t="s">
        <v>24</v>
      </c>
    </row>
    <row r="37" spans="1:8" s="2" customFormat="1" ht="15" customHeight="1" x14ac:dyDescent="0.25">
      <c r="A37" s="1"/>
      <c r="D37" s="3">
        <v>2024</v>
      </c>
      <c r="E37" s="23">
        <f t="shared" ref="E37" si="6">SUM(F37:G37)</f>
        <v>7</v>
      </c>
      <c r="F37" s="66">
        <v>7</v>
      </c>
      <c r="G37" s="66" t="s">
        <v>24</v>
      </c>
      <c r="H37" s="1"/>
    </row>
    <row r="38" spans="1:8" ht="8.1" customHeight="1" x14ac:dyDescent="0.25">
      <c r="D38" s="26"/>
      <c r="E38" s="24"/>
      <c r="F38" s="24"/>
      <c r="G38" s="24"/>
    </row>
    <row r="39" spans="1:8" ht="15" customHeight="1" x14ac:dyDescent="0.2">
      <c r="A39" s="2"/>
      <c r="B39" s="80" t="s">
        <v>54</v>
      </c>
      <c r="D39" s="3">
        <v>2022</v>
      </c>
      <c r="E39" s="66" t="s">
        <v>24</v>
      </c>
      <c r="F39" s="66" t="s">
        <v>24</v>
      </c>
      <c r="G39" s="66" t="s">
        <v>24</v>
      </c>
    </row>
    <row r="40" spans="1:8" ht="15" customHeight="1" x14ac:dyDescent="0.25">
      <c r="B40" s="81" t="s">
        <v>55</v>
      </c>
      <c r="D40" s="3">
        <v>2023</v>
      </c>
      <c r="E40" s="66" t="s">
        <v>24</v>
      </c>
      <c r="F40" s="66" t="s">
        <v>24</v>
      </c>
      <c r="G40" s="66" t="s">
        <v>24</v>
      </c>
    </row>
    <row r="41" spans="1:8" ht="15" customHeight="1" x14ac:dyDescent="0.25">
      <c r="D41" s="3">
        <v>2024</v>
      </c>
      <c r="E41" s="66" t="s">
        <v>24</v>
      </c>
      <c r="F41" s="66" t="s">
        <v>24</v>
      </c>
      <c r="G41" s="66" t="s">
        <v>24</v>
      </c>
    </row>
    <row r="42" spans="1:8" ht="8.1" customHeight="1" x14ac:dyDescent="0.25">
      <c r="D42" s="19"/>
      <c r="E42" s="65"/>
      <c r="F42" s="65"/>
      <c r="G42" s="65"/>
    </row>
    <row r="43" spans="1:8" ht="15" customHeight="1" x14ac:dyDescent="0.2">
      <c r="B43" s="78" t="s">
        <v>56</v>
      </c>
      <c r="D43" s="3">
        <v>2022</v>
      </c>
      <c r="E43" s="23">
        <f t="shared" ref="E43" si="7">SUM(F43:G43)</f>
        <v>1</v>
      </c>
      <c r="F43" s="23">
        <v>1</v>
      </c>
      <c r="G43" s="66" t="s">
        <v>24</v>
      </c>
    </row>
    <row r="44" spans="1:8" ht="15" customHeight="1" x14ac:dyDescent="0.25">
      <c r="B44" s="77" t="s">
        <v>57</v>
      </c>
      <c r="D44" s="3">
        <v>2023</v>
      </c>
      <c r="E44" s="66" t="s">
        <v>24</v>
      </c>
      <c r="F44" s="66" t="s">
        <v>24</v>
      </c>
      <c r="G44" s="66" t="s">
        <v>24</v>
      </c>
    </row>
    <row r="45" spans="1:8" ht="15" customHeight="1" x14ac:dyDescent="0.25">
      <c r="D45" s="3">
        <v>2024</v>
      </c>
      <c r="E45" s="23">
        <f t="shared" ref="E45" si="8">SUM(F45:G45)</f>
        <v>3</v>
      </c>
      <c r="F45" s="66">
        <v>1</v>
      </c>
      <c r="G45" s="66">
        <v>2</v>
      </c>
    </row>
    <row r="46" spans="1:8" ht="6.75" customHeight="1" thickBot="1" x14ac:dyDescent="0.3">
      <c r="A46" s="29"/>
      <c r="B46" s="30"/>
      <c r="C46" s="30"/>
      <c r="D46" s="31"/>
      <c r="E46" s="31"/>
      <c r="F46" s="31"/>
      <c r="G46" s="31"/>
      <c r="H46" s="29"/>
    </row>
    <row r="47" spans="1:8" s="38" customFormat="1" x14ac:dyDescent="0.25">
      <c r="A47" s="33"/>
      <c r="B47" s="34"/>
      <c r="C47" s="34"/>
      <c r="D47" s="35"/>
      <c r="E47" s="35"/>
      <c r="F47" s="35"/>
      <c r="G47" s="35"/>
      <c r="H47" s="37" t="s">
        <v>33</v>
      </c>
    </row>
    <row r="48" spans="1:8" s="33" customFormat="1" x14ac:dyDescent="0.25">
      <c r="A48" s="39"/>
      <c r="B48" s="34"/>
      <c r="C48" s="34"/>
      <c r="D48" s="35"/>
      <c r="E48" s="35"/>
      <c r="F48" s="35"/>
      <c r="G48" s="35"/>
      <c r="H48" s="40" t="s">
        <v>34</v>
      </c>
    </row>
  </sheetData>
  <mergeCells count="1">
    <mergeCell ref="C11:G11"/>
  </mergeCells>
  <printOptions horizontalCentered="1"/>
  <pageMargins left="0.39370078740157483" right="0.39370078740157483" top="0.47244094488188981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D8B5-E1D8-4272-981C-24421CDBB9C0}">
  <dimension ref="A1:H67"/>
  <sheetViews>
    <sheetView showGridLines="0" tabSelected="1" view="pageBreakPreview" topLeftCell="A31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2.28515625" style="2" customWidth="1"/>
    <col min="3" max="3" width="10.42578125" style="2" customWidth="1"/>
    <col min="4" max="4" width="15" style="3" customWidth="1"/>
    <col min="5" max="7" width="20.5703125" style="3" customWidth="1"/>
    <col min="8" max="8" width="2.140625" style="1" customWidth="1"/>
    <col min="9" max="16384" width="9.140625" style="1"/>
  </cols>
  <sheetData>
    <row r="1" spans="1:8" ht="12" customHeight="1" x14ac:dyDescent="0.25">
      <c r="H1" s="58"/>
    </row>
    <row r="2" spans="1:8" ht="12" customHeight="1" x14ac:dyDescent="0.25">
      <c r="H2" s="58"/>
    </row>
    <row r="3" spans="1:8" ht="12" customHeight="1" x14ac:dyDescent="0.25">
      <c r="H3" s="58"/>
    </row>
    <row r="4" spans="1:8" ht="12" customHeight="1" x14ac:dyDescent="0.25">
      <c r="H4" s="58"/>
    </row>
    <row r="5" spans="1:8" ht="12" customHeight="1" x14ac:dyDescent="0.25">
      <c r="H5" s="58"/>
    </row>
    <row r="6" spans="1:8" s="7" customFormat="1" ht="15" customHeight="1" x14ac:dyDescent="0.25">
      <c r="B6" s="8" t="s">
        <v>183</v>
      </c>
      <c r="C6" s="9" t="s">
        <v>231</v>
      </c>
      <c r="D6" s="10"/>
      <c r="E6" s="10"/>
      <c r="F6" s="10"/>
      <c r="G6" s="10"/>
      <c r="H6" s="9"/>
    </row>
    <row r="7" spans="1:8" s="7" customFormat="1" ht="15" customHeight="1" x14ac:dyDescent="0.25">
      <c r="B7" s="8"/>
      <c r="C7" s="9" t="s">
        <v>232</v>
      </c>
      <c r="D7" s="10"/>
      <c r="E7" s="10"/>
      <c r="F7" s="10"/>
      <c r="G7" s="10"/>
      <c r="H7" s="9"/>
    </row>
    <row r="8" spans="1:8" s="11" customFormat="1" ht="16.5" customHeight="1" x14ac:dyDescent="0.25">
      <c r="B8" s="12" t="s">
        <v>184</v>
      </c>
      <c r="C8" s="120" t="s">
        <v>233</v>
      </c>
      <c r="D8" s="120"/>
      <c r="E8" s="120"/>
      <c r="F8" s="120"/>
      <c r="G8" s="120"/>
      <c r="H8" s="120"/>
    </row>
    <row r="9" spans="1:8" s="11" customFormat="1" ht="8.1" customHeight="1" thickBot="1" x14ac:dyDescent="0.3">
      <c r="B9" s="12"/>
      <c r="C9" s="105"/>
      <c r="D9" s="105"/>
      <c r="E9" s="105"/>
      <c r="F9" s="105"/>
      <c r="G9" s="105"/>
      <c r="H9" s="105"/>
    </row>
    <row r="10" spans="1:8" ht="4.5" customHeight="1" thickTop="1" x14ac:dyDescent="0.25">
      <c r="A10" s="67"/>
      <c r="B10" s="68"/>
      <c r="C10" s="68"/>
      <c r="D10" s="69"/>
      <c r="E10" s="69"/>
      <c r="F10" s="69"/>
      <c r="G10" s="69"/>
      <c r="H10" s="67"/>
    </row>
    <row r="11" spans="1:8" ht="15" customHeight="1" x14ac:dyDescent="0.25">
      <c r="A11" s="50"/>
      <c r="B11" s="46" t="s">
        <v>37</v>
      </c>
      <c r="C11" s="47"/>
      <c r="D11" s="104" t="s">
        <v>1</v>
      </c>
      <c r="E11" s="70" t="s">
        <v>27</v>
      </c>
      <c r="F11" s="70" t="s">
        <v>28</v>
      </c>
      <c r="G11" s="70" t="s">
        <v>29</v>
      </c>
      <c r="H11" s="50"/>
    </row>
    <row r="12" spans="1:8" ht="15" customHeight="1" x14ac:dyDescent="0.25">
      <c r="A12" s="50"/>
      <c r="B12" s="51" t="s">
        <v>38</v>
      </c>
      <c r="C12" s="47"/>
      <c r="D12" s="52" t="s">
        <v>3</v>
      </c>
      <c r="E12" s="53" t="s">
        <v>30</v>
      </c>
      <c r="F12" s="53" t="s">
        <v>31</v>
      </c>
      <c r="G12" s="53" t="s">
        <v>32</v>
      </c>
      <c r="H12" s="50"/>
    </row>
    <row r="13" spans="1:8" s="13" customFormat="1" ht="8.1" customHeight="1" x14ac:dyDescent="0.25">
      <c r="A13" s="74"/>
      <c r="B13" s="75"/>
      <c r="C13" s="74"/>
      <c r="D13" s="76"/>
      <c r="E13" s="76"/>
      <c r="F13" s="76"/>
      <c r="G13" s="76"/>
      <c r="H13" s="74"/>
    </row>
    <row r="14" spans="1:8" ht="8.1" customHeight="1" x14ac:dyDescent="0.25">
      <c r="A14" s="13"/>
      <c r="B14" s="14"/>
      <c r="C14" s="14"/>
      <c r="D14" s="15"/>
      <c r="E14" s="15"/>
      <c r="F14" s="15"/>
      <c r="G14" s="15"/>
      <c r="H14" s="13"/>
    </row>
    <row r="15" spans="1:8" ht="15" customHeight="1" x14ac:dyDescent="0.25">
      <c r="A15" s="13"/>
      <c r="B15" s="14" t="s">
        <v>27</v>
      </c>
      <c r="C15" s="18"/>
      <c r="D15" s="19">
        <v>2022</v>
      </c>
      <c r="E15" s="64">
        <f>SUM(E19,E23)</f>
        <v>75</v>
      </c>
      <c r="F15" s="64">
        <f t="shared" ref="F15:G15" si="0">SUM(F19,F23)</f>
        <v>31</v>
      </c>
      <c r="G15" s="64">
        <f t="shared" si="0"/>
        <v>44</v>
      </c>
      <c r="H15" s="13"/>
    </row>
    <row r="16" spans="1:8" ht="15" customHeight="1" x14ac:dyDescent="0.25">
      <c r="B16" s="77" t="s">
        <v>30</v>
      </c>
      <c r="C16" s="21"/>
      <c r="D16" s="19">
        <v>2023</v>
      </c>
      <c r="E16" s="64">
        <f t="shared" ref="E16:G16" si="1">SUM(E20,E24)</f>
        <v>109</v>
      </c>
      <c r="F16" s="64">
        <f t="shared" si="1"/>
        <v>43</v>
      </c>
      <c r="G16" s="64">
        <f t="shared" si="1"/>
        <v>66</v>
      </c>
    </row>
    <row r="17" spans="1:8" ht="15" customHeight="1" x14ac:dyDescent="0.25">
      <c r="B17" s="21"/>
      <c r="C17" s="21"/>
      <c r="D17" s="19">
        <v>2024</v>
      </c>
      <c r="E17" s="85" t="s">
        <v>24</v>
      </c>
      <c r="F17" s="85" t="s">
        <v>24</v>
      </c>
      <c r="G17" s="85" t="s">
        <v>24</v>
      </c>
    </row>
    <row r="18" spans="1:8" ht="8.1" customHeight="1" x14ac:dyDescent="0.25">
      <c r="D18" s="19"/>
      <c r="E18" s="65"/>
      <c r="F18" s="65"/>
      <c r="G18" s="65"/>
    </row>
    <row r="19" spans="1:8" ht="15" customHeight="1" x14ac:dyDescent="0.2">
      <c r="B19" s="78" t="s">
        <v>234</v>
      </c>
      <c r="D19" s="3">
        <v>2022</v>
      </c>
      <c r="E19" s="66">
        <f>SUM(F19:G19)</f>
        <v>11</v>
      </c>
      <c r="F19" s="66">
        <v>1</v>
      </c>
      <c r="G19" s="66">
        <v>10</v>
      </c>
    </row>
    <row r="20" spans="1:8" ht="15" customHeight="1" x14ac:dyDescent="0.25">
      <c r="B20" s="77" t="s">
        <v>235</v>
      </c>
      <c r="D20" s="3">
        <v>2023</v>
      </c>
      <c r="E20" s="66">
        <f>SUM(F20:G20)</f>
        <v>5</v>
      </c>
      <c r="F20" s="66">
        <v>3</v>
      </c>
      <c r="G20" s="66">
        <v>2</v>
      </c>
    </row>
    <row r="21" spans="1:8" ht="15" customHeight="1" x14ac:dyDescent="0.25">
      <c r="D21" s="3">
        <v>2024</v>
      </c>
      <c r="E21" s="66" t="s">
        <v>24</v>
      </c>
      <c r="F21" s="66" t="s">
        <v>24</v>
      </c>
      <c r="G21" s="66" t="s">
        <v>24</v>
      </c>
    </row>
    <row r="22" spans="1:8" ht="8.1" customHeight="1" x14ac:dyDescent="0.25">
      <c r="D22" s="26"/>
      <c r="E22" s="24"/>
      <c r="F22" s="24"/>
      <c r="G22" s="24"/>
    </row>
    <row r="23" spans="1:8" ht="15" customHeight="1" x14ac:dyDescent="0.2">
      <c r="B23" s="78" t="s">
        <v>236</v>
      </c>
      <c r="D23" s="3">
        <v>2022</v>
      </c>
      <c r="E23" s="66">
        <f>SUM(F23:G23)</f>
        <v>64</v>
      </c>
      <c r="F23" s="66">
        <v>30</v>
      </c>
      <c r="G23" s="66">
        <v>34</v>
      </c>
    </row>
    <row r="24" spans="1:8" ht="15" customHeight="1" x14ac:dyDescent="0.25">
      <c r="B24" s="77" t="s">
        <v>237</v>
      </c>
      <c r="D24" s="3">
        <v>2023</v>
      </c>
      <c r="E24" s="66">
        <f>SUM(F24:G24)</f>
        <v>104</v>
      </c>
      <c r="F24" s="66">
        <v>40</v>
      </c>
      <c r="G24" s="66">
        <v>64</v>
      </c>
    </row>
    <row r="25" spans="1:8" ht="15" customHeight="1" x14ac:dyDescent="0.25">
      <c r="D25" s="3">
        <v>2024</v>
      </c>
      <c r="E25" s="66" t="s">
        <v>24</v>
      </c>
      <c r="F25" s="66" t="s">
        <v>24</v>
      </c>
      <c r="G25" s="66" t="s">
        <v>24</v>
      </c>
    </row>
    <row r="26" spans="1:8" ht="6.75" customHeight="1" thickBot="1" x14ac:dyDescent="0.3">
      <c r="A26" s="29"/>
      <c r="B26" s="30"/>
      <c r="C26" s="30"/>
      <c r="D26" s="31"/>
      <c r="E26" s="31"/>
      <c r="F26" s="31"/>
      <c r="G26" s="31"/>
      <c r="H26" s="29"/>
    </row>
    <row r="27" spans="1:8" s="38" customFormat="1" x14ac:dyDescent="0.25">
      <c r="A27" s="33"/>
      <c r="B27" s="34"/>
      <c r="C27" s="34"/>
      <c r="D27" s="35"/>
      <c r="E27" s="35"/>
      <c r="F27" s="35"/>
      <c r="G27" s="35"/>
      <c r="H27" s="111" t="s">
        <v>230</v>
      </c>
    </row>
    <row r="28" spans="1:8" s="33" customFormat="1" x14ac:dyDescent="0.25">
      <c r="A28" s="39"/>
      <c r="B28" s="34"/>
      <c r="C28" s="34"/>
      <c r="D28" s="35"/>
      <c r="E28" s="35"/>
      <c r="F28" s="35"/>
      <c r="G28" s="35"/>
      <c r="H28" s="111" t="s">
        <v>229</v>
      </c>
    </row>
    <row r="29" spans="1:8" x14ac:dyDescent="0.25">
      <c r="H29" s="110" t="s">
        <v>228</v>
      </c>
    </row>
    <row r="30" spans="1:8" x14ac:dyDescent="0.25">
      <c r="H30" s="110" t="s">
        <v>227</v>
      </c>
    </row>
    <row r="31" spans="1:8" x14ac:dyDescent="0.25">
      <c r="H31" s="110"/>
    </row>
    <row r="32" spans="1:8" x14ac:dyDescent="0.25">
      <c r="H32" s="110"/>
    </row>
    <row r="33" spans="1:8" x14ac:dyDescent="0.25">
      <c r="H33" s="110"/>
    </row>
    <row r="42" spans="1:8" s="7" customFormat="1" ht="15" customHeight="1" x14ac:dyDescent="0.25">
      <c r="B42" s="8" t="s">
        <v>197</v>
      </c>
      <c r="C42" s="9" t="s">
        <v>238</v>
      </c>
      <c r="D42" s="10"/>
      <c r="E42" s="10"/>
      <c r="F42" s="10"/>
      <c r="G42" s="10"/>
      <c r="H42" s="9"/>
    </row>
    <row r="43" spans="1:8" s="7" customFormat="1" ht="15" customHeight="1" x14ac:dyDescent="0.25">
      <c r="B43" s="8"/>
      <c r="C43" s="9" t="s">
        <v>232</v>
      </c>
      <c r="D43" s="10"/>
      <c r="E43" s="10"/>
      <c r="F43" s="10"/>
      <c r="G43" s="10"/>
      <c r="H43" s="9"/>
    </row>
    <row r="44" spans="1:8" s="11" customFormat="1" ht="16.5" customHeight="1" x14ac:dyDescent="0.25">
      <c r="B44" s="12" t="s">
        <v>198</v>
      </c>
      <c r="C44" s="120" t="s">
        <v>243</v>
      </c>
      <c r="D44" s="120"/>
      <c r="E44" s="120"/>
      <c r="F44" s="120"/>
      <c r="G44" s="120"/>
      <c r="H44" s="120"/>
    </row>
    <row r="45" spans="1:8" s="11" customFormat="1" ht="16.5" customHeight="1" x14ac:dyDescent="0.25">
      <c r="B45" s="12"/>
      <c r="C45" s="63" t="s">
        <v>232</v>
      </c>
      <c r="D45" s="105"/>
      <c r="E45" s="105"/>
      <c r="F45" s="105"/>
      <c r="G45" s="105"/>
      <c r="H45" s="105"/>
    </row>
    <row r="46" spans="1:8" s="11" customFormat="1" ht="8.1" customHeight="1" thickBot="1" x14ac:dyDescent="0.3">
      <c r="B46" s="12"/>
      <c r="C46" s="105"/>
      <c r="D46" s="105"/>
      <c r="E46" s="105"/>
      <c r="F46" s="105"/>
      <c r="G46" s="105"/>
      <c r="H46" s="105"/>
    </row>
    <row r="47" spans="1:8" ht="4.5" customHeight="1" thickTop="1" x14ac:dyDescent="0.25">
      <c r="A47" s="67"/>
      <c r="B47" s="68"/>
      <c r="C47" s="68"/>
      <c r="D47" s="69"/>
      <c r="E47" s="69"/>
      <c r="F47" s="69"/>
      <c r="G47" s="69"/>
      <c r="H47" s="67"/>
    </row>
    <row r="48" spans="1:8" ht="15" customHeight="1" x14ac:dyDescent="0.25">
      <c r="A48" s="50"/>
      <c r="B48" s="46" t="s">
        <v>37</v>
      </c>
      <c r="C48" s="47"/>
      <c r="D48" s="104" t="s">
        <v>1</v>
      </c>
      <c r="E48" s="70" t="s">
        <v>27</v>
      </c>
      <c r="F48" s="70" t="s">
        <v>28</v>
      </c>
      <c r="G48" s="70" t="s">
        <v>29</v>
      </c>
      <c r="H48" s="50"/>
    </row>
    <row r="49" spans="1:8" ht="15" customHeight="1" x14ac:dyDescent="0.25">
      <c r="A49" s="50"/>
      <c r="B49" s="51" t="s">
        <v>38</v>
      </c>
      <c r="C49" s="47"/>
      <c r="D49" s="52" t="s">
        <v>3</v>
      </c>
      <c r="E49" s="53" t="s">
        <v>30</v>
      </c>
      <c r="F49" s="53" t="s">
        <v>31</v>
      </c>
      <c r="G49" s="53" t="s">
        <v>32</v>
      </c>
      <c r="H49" s="50"/>
    </row>
    <row r="50" spans="1:8" s="13" customFormat="1" ht="8.1" customHeight="1" x14ac:dyDescent="0.25">
      <c r="A50" s="74"/>
      <c r="B50" s="75"/>
      <c r="C50" s="74"/>
      <c r="D50" s="76"/>
      <c r="E50" s="76"/>
      <c r="F50" s="76"/>
      <c r="G50" s="76"/>
      <c r="H50" s="74"/>
    </row>
    <row r="51" spans="1:8" ht="8.1" customHeight="1" x14ac:dyDescent="0.25">
      <c r="A51" s="13"/>
      <c r="B51" s="14"/>
      <c r="C51" s="14"/>
      <c r="D51" s="15"/>
      <c r="E51" s="15"/>
      <c r="F51" s="15"/>
      <c r="G51" s="15"/>
      <c r="H51" s="13"/>
    </row>
    <row r="52" spans="1:8" ht="15" customHeight="1" x14ac:dyDescent="0.25">
      <c r="A52" s="13"/>
      <c r="B52" s="14" t="s">
        <v>27</v>
      </c>
      <c r="C52" s="18"/>
      <c r="D52" s="19">
        <v>2022</v>
      </c>
      <c r="E52" s="64">
        <f>SUM(E56,E60)</f>
        <v>16</v>
      </c>
      <c r="F52" s="66" t="s">
        <v>24</v>
      </c>
      <c r="G52" s="64">
        <f t="shared" ref="G52" si="2">SUM(G56,G60)</f>
        <v>16</v>
      </c>
      <c r="H52" s="13"/>
    </row>
    <row r="53" spans="1:8" ht="15" customHeight="1" x14ac:dyDescent="0.25">
      <c r="B53" s="77" t="s">
        <v>30</v>
      </c>
      <c r="C53" s="21"/>
      <c r="D53" s="19">
        <v>2023</v>
      </c>
      <c r="E53" s="64">
        <f t="shared" ref="E53:G53" si="3">SUM(E57,E61)</f>
        <v>16</v>
      </c>
      <c r="F53" s="66" t="s">
        <v>24</v>
      </c>
      <c r="G53" s="64">
        <f t="shared" si="3"/>
        <v>16</v>
      </c>
    </row>
    <row r="54" spans="1:8" ht="15" customHeight="1" x14ac:dyDescent="0.25">
      <c r="B54" s="21"/>
      <c r="C54" s="21"/>
      <c r="D54" s="19">
        <v>2024</v>
      </c>
      <c r="E54" s="64" t="s">
        <v>24</v>
      </c>
      <c r="F54" s="64" t="s">
        <v>24</v>
      </c>
      <c r="G54" s="64" t="s">
        <v>24</v>
      </c>
    </row>
    <row r="55" spans="1:8" ht="8.1" customHeight="1" x14ac:dyDescent="0.25">
      <c r="D55" s="19"/>
      <c r="E55" s="65"/>
      <c r="F55" s="65"/>
      <c r="G55" s="65"/>
    </row>
    <row r="56" spans="1:8" ht="15" customHeight="1" x14ac:dyDescent="0.2">
      <c r="B56" s="78" t="s">
        <v>234</v>
      </c>
      <c r="D56" s="3">
        <v>2022</v>
      </c>
      <c r="E56" s="66">
        <f>SUM(F56:G56)</f>
        <v>7</v>
      </c>
      <c r="F56" s="66" t="s">
        <v>24</v>
      </c>
      <c r="G56" s="66">
        <v>7</v>
      </c>
    </row>
    <row r="57" spans="1:8" ht="15" customHeight="1" x14ac:dyDescent="0.25">
      <c r="B57" s="77" t="s">
        <v>235</v>
      </c>
      <c r="D57" s="3">
        <v>2023</v>
      </c>
      <c r="E57" s="66">
        <f>SUM(F57:G57)</f>
        <v>1</v>
      </c>
      <c r="F57" s="66" t="s">
        <v>24</v>
      </c>
      <c r="G57" s="66">
        <v>1</v>
      </c>
    </row>
    <row r="58" spans="1:8" ht="15" customHeight="1" x14ac:dyDescent="0.25">
      <c r="D58" s="3">
        <v>2024</v>
      </c>
      <c r="E58" s="66" t="s">
        <v>24</v>
      </c>
      <c r="F58" s="66" t="s">
        <v>24</v>
      </c>
      <c r="G58" s="66" t="s">
        <v>24</v>
      </c>
    </row>
    <row r="59" spans="1:8" ht="8.1" customHeight="1" x14ac:dyDescent="0.25">
      <c r="D59" s="26"/>
      <c r="E59" s="24"/>
      <c r="F59" s="24"/>
      <c r="G59" s="24"/>
    </row>
    <row r="60" spans="1:8" ht="15" customHeight="1" x14ac:dyDescent="0.2">
      <c r="B60" s="78" t="s">
        <v>236</v>
      </c>
      <c r="D60" s="3">
        <v>2022</v>
      </c>
      <c r="E60" s="66">
        <f>SUM(F60:G60)</f>
        <v>9</v>
      </c>
      <c r="F60" s="66" t="s">
        <v>24</v>
      </c>
      <c r="G60" s="66">
        <v>9</v>
      </c>
    </row>
    <row r="61" spans="1:8" ht="15" customHeight="1" x14ac:dyDescent="0.25">
      <c r="B61" s="77" t="s">
        <v>237</v>
      </c>
      <c r="D61" s="3">
        <v>2023</v>
      </c>
      <c r="E61" s="66">
        <f>SUM(F61:G61)</f>
        <v>15</v>
      </c>
      <c r="F61" s="66" t="s">
        <v>24</v>
      </c>
      <c r="G61" s="66">
        <v>15</v>
      </c>
    </row>
    <row r="62" spans="1:8" ht="15" customHeight="1" x14ac:dyDescent="0.25">
      <c r="D62" s="3">
        <v>2024</v>
      </c>
      <c r="E62" s="66" t="s">
        <v>24</v>
      </c>
      <c r="F62" s="66" t="s">
        <v>24</v>
      </c>
      <c r="G62" s="66" t="s">
        <v>24</v>
      </c>
    </row>
    <row r="63" spans="1:8" ht="6.75" customHeight="1" thickBot="1" x14ac:dyDescent="0.3">
      <c r="A63" s="29"/>
      <c r="B63" s="30"/>
      <c r="C63" s="30"/>
      <c r="D63" s="31"/>
      <c r="E63" s="31"/>
      <c r="F63" s="31"/>
      <c r="G63" s="31"/>
      <c r="H63" s="29"/>
    </row>
    <row r="64" spans="1:8" s="38" customFormat="1" x14ac:dyDescent="0.25">
      <c r="A64" s="33"/>
      <c r="B64" s="34"/>
      <c r="C64" s="34"/>
      <c r="D64" s="35"/>
      <c r="E64" s="35"/>
      <c r="F64" s="35"/>
      <c r="G64" s="35"/>
      <c r="H64" s="111" t="s">
        <v>230</v>
      </c>
    </row>
    <row r="65" spans="1:8" s="33" customFormat="1" x14ac:dyDescent="0.25">
      <c r="A65" s="39"/>
      <c r="B65" s="34"/>
      <c r="C65" s="34"/>
      <c r="D65" s="35"/>
      <c r="E65" s="35"/>
      <c r="F65" s="35"/>
      <c r="G65" s="35"/>
      <c r="H65" s="111" t="s">
        <v>229</v>
      </c>
    </row>
    <row r="66" spans="1:8" x14ac:dyDescent="0.25">
      <c r="H66" s="110" t="s">
        <v>228</v>
      </c>
    </row>
    <row r="67" spans="1:8" x14ac:dyDescent="0.25">
      <c r="H67" s="110" t="s">
        <v>227</v>
      </c>
    </row>
  </sheetData>
  <mergeCells count="2">
    <mergeCell ref="C8:H8"/>
    <mergeCell ref="C44:H44"/>
  </mergeCells>
  <printOptions horizontalCentered="1"/>
  <pageMargins left="0.39370078740157483" right="0.39370078740157483" top="0.47244094488188981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8E5CB-1620-4658-ABB9-EE345AA08AF6}">
  <dimension ref="A1:J79"/>
  <sheetViews>
    <sheetView showGridLines="0" tabSelected="1" view="pageBreakPreview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1.5703125" style="2" customWidth="1"/>
    <col min="3" max="3" width="19.140625" style="2" customWidth="1"/>
    <col min="4" max="4" width="23.5703125" style="3" customWidth="1"/>
    <col min="5" max="5" width="41" style="3" customWidth="1"/>
    <col min="6" max="6" width="2.140625" style="1" customWidth="1"/>
    <col min="7" max="16384" width="9.140625" style="1"/>
  </cols>
  <sheetData>
    <row r="1" spans="1:9" ht="12" customHeight="1" x14ac:dyDescent="0.25">
      <c r="F1" s="58"/>
    </row>
    <row r="2" spans="1:9" ht="12" customHeight="1" x14ac:dyDescent="0.25">
      <c r="F2" s="58"/>
      <c r="G2" s="82"/>
      <c r="H2" s="82"/>
      <c r="I2" s="82"/>
    </row>
    <row r="3" spans="1:9" ht="12" customHeight="1" x14ac:dyDescent="0.25"/>
    <row r="4" spans="1:9" ht="12" customHeight="1" x14ac:dyDescent="0.25"/>
    <row r="5" spans="1:9" ht="12" customHeight="1" x14ac:dyDescent="0.25"/>
    <row r="6" spans="1:9" ht="12" customHeight="1" x14ac:dyDescent="0.25"/>
    <row r="7" spans="1:9" ht="5.25" customHeight="1" x14ac:dyDescent="0.25"/>
    <row r="8" spans="1:9" s="7" customFormat="1" ht="15" customHeight="1" x14ac:dyDescent="0.25">
      <c r="B8" s="8" t="s">
        <v>35</v>
      </c>
      <c r="C8" s="9" t="s">
        <v>259</v>
      </c>
      <c r="D8" s="10"/>
      <c r="E8" s="10"/>
      <c r="F8" s="9"/>
    </row>
    <row r="9" spans="1:9" s="11" customFormat="1" ht="16.5" customHeight="1" x14ac:dyDescent="0.25">
      <c r="B9" s="12" t="s">
        <v>36</v>
      </c>
      <c r="C9" s="120" t="s">
        <v>260</v>
      </c>
      <c r="D9" s="121"/>
      <c r="E9" s="121"/>
    </row>
    <row r="10" spans="1:9" ht="8.1" customHeight="1" thickBot="1" x14ac:dyDescent="0.3"/>
    <row r="11" spans="1:9" ht="4.5" customHeight="1" thickTop="1" x14ac:dyDescent="0.25">
      <c r="A11" s="67"/>
      <c r="B11" s="68"/>
      <c r="C11" s="99"/>
      <c r="D11" s="69"/>
      <c r="E11" s="69"/>
      <c r="F11" s="67"/>
    </row>
    <row r="12" spans="1:9" ht="15" customHeight="1" x14ac:dyDescent="0.25">
      <c r="A12" s="50"/>
      <c r="B12" s="46" t="s">
        <v>0</v>
      </c>
      <c r="C12" s="47"/>
      <c r="D12" s="112" t="s">
        <v>1</v>
      </c>
      <c r="E12" s="118" t="s">
        <v>118</v>
      </c>
      <c r="F12" s="50"/>
    </row>
    <row r="13" spans="1:9" ht="15" customHeight="1" x14ac:dyDescent="0.25">
      <c r="A13" s="50"/>
      <c r="B13" s="51" t="s">
        <v>2</v>
      </c>
      <c r="C13" s="47"/>
      <c r="D13" s="52" t="s">
        <v>3</v>
      </c>
      <c r="E13" s="119" t="s">
        <v>257</v>
      </c>
      <c r="F13" s="50"/>
    </row>
    <row r="14" spans="1:9" s="13" customFormat="1" ht="8.1" customHeight="1" x14ac:dyDescent="0.25">
      <c r="A14" s="74"/>
      <c r="B14" s="75"/>
      <c r="C14" s="74"/>
      <c r="D14" s="76"/>
      <c r="E14" s="76"/>
      <c r="F14" s="74"/>
    </row>
    <row r="15" spans="1:9" ht="8.1" customHeight="1" x14ac:dyDescent="0.25">
      <c r="A15" s="13"/>
      <c r="B15" s="14"/>
      <c r="C15" s="14"/>
      <c r="D15" s="15"/>
      <c r="E15" s="15"/>
      <c r="F15" s="13"/>
      <c r="G15" s="17"/>
      <c r="H15" s="17"/>
      <c r="I15" s="17"/>
    </row>
    <row r="16" spans="1:9" ht="15" customHeight="1" x14ac:dyDescent="0.25">
      <c r="A16" s="13"/>
      <c r="B16" s="14" t="s">
        <v>4</v>
      </c>
      <c r="C16" s="18"/>
      <c r="D16" s="19">
        <v>2022</v>
      </c>
      <c r="E16" s="113">
        <f>SUM(E20,E24,E28,E32,E36,E40,E44,E48,E52,E56,E60,E64,E68,E72)</f>
        <v>687</v>
      </c>
      <c r="F16" s="13"/>
    </row>
    <row r="17" spans="2:7" ht="15" customHeight="1" x14ac:dyDescent="0.25">
      <c r="B17" s="21"/>
      <c r="C17" s="21"/>
      <c r="D17" s="19">
        <v>2023</v>
      </c>
      <c r="E17" s="113">
        <f t="shared" ref="E17:E18" si="0">SUM(E21,E25,E29,E33,E37,E41,E45,E49,E53,E57,E61,E65,E69,E73)</f>
        <v>775</v>
      </c>
    </row>
    <row r="18" spans="2:7" ht="15" customHeight="1" x14ac:dyDescent="0.25">
      <c r="B18" s="21"/>
      <c r="C18" s="21"/>
      <c r="D18" s="19">
        <v>2024</v>
      </c>
      <c r="E18" s="113">
        <f t="shared" si="0"/>
        <v>1156</v>
      </c>
      <c r="G18" s="22"/>
    </row>
    <row r="19" spans="2:7" ht="8.1" customHeight="1" x14ac:dyDescent="0.25">
      <c r="D19" s="19"/>
      <c r="E19" s="114"/>
      <c r="G19" s="22"/>
    </row>
    <row r="20" spans="2:7" ht="15" customHeight="1" x14ac:dyDescent="0.25">
      <c r="B20" s="2" t="s">
        <v>5</v>
      </c>
      <c r="D20" s="3">
        <v>2022</v>
      </c>
      <c r="E20" s="115">
        <v>53</v>
      </c>
      <c r="G20" s="22"/>
    </row>
    <row r="21" spans="2:7" ht="15" customHeight="1" x14ac:dyDescent="0.25">
      <c r="D21" s="3">
        <v>2023</v>
      </c>
      <c r="E21" s="115">
        <v>107</v>
      </c>
      <c r="G21" s="22"/>
    </row>
    <row r="22" spans="2:7" ht="15" customHeight="1" x14ac:dyDescent="0.25">
      <c r="D22" s="3">
        <v>2024</v>
      </c>
      <c r="E22" s="115">
        <v>148</v>
      </c>
      <c r="G22" s="22"/>
    </row>
    <row r="23" spans="2:7" ht="8.1" customHeight="1" x14ac:dyDescent="0.25">
      <c r="D23" s="26"/>
      <c r="E23" s="116"/>
      <c r="G23" s="22"/>
    </row>
    <row r="24" spans="2:7" ht="15" customHeight="1" x14ac:dyDescent="0.25">
      <c r="B24" s="2" t="s">
        <v>6</v>
      </c>
      <c r="D24" s="3">
        <v>2022</v>
      </c>
      <c r="E24" s="115">
        <v>33</v>
      </c>
      <c r="G24" s="22"/>
    </row>
    <row r="25" spans="2:7" ht="15" customHeight="1" x14ac:dyDescent="0.25">
      <c r="D25" s="3">
        <v>2023</v>
      </c>
      <c r="E25" s="115">
        <v>37</v>
      </c>
      <c r="G25" s="22"/>
    </row>
    <row r="26" spans="2:7" ht="15" customHeight="1" x14ac:dyDescent="0.25">
      <c r="D26" s="3">
        <v>2024</v>
      </c>
      <c r="E26" s="117">
        <v>45</v>
      </c>
      <c r="G26" s="22"/>
    </row>
    <row r="27" spans="2:7" ht="8.1" customHeight="1" x14ac:dyDescent="0.25">
      <c r="D27" s="26"/>
      <c r="E27" s="116"/>
      <c r="G27" s="22"/>
    </row>
    <row r="28" spans="2:7" ht="15" customHeight="1" x14ac:dyDescent="0.25">
      <c r="B28" s="2" t="s">
        <v>7</v>
      </c>
      <c r="D28" s="3">
        <v>2022</v>
      </c>
      <c r="E28" s="115">
        <v>13</v>
      </c>
      <c r="G28" s="22"/>
    </row>
    <row r="29" spans="2:7" ht="15" customHeight="1" x14ac:dyDescent="0.25">
      <c r="D29" s="3">
        <v>2023</v>
      </c>
      <c r="E29" s="117">
        <v>17</v>
      </c>
      <c r="G29" s="22"/>
    </row>
    <row r="30" spans="2:7" ht="15" customHeight="1" x14ac:dyDescent="0.25">
      <c r="D30" s="3">
        <v>2024</v>
      </c>
      <c r="E30" s="117">
        <v>22</v>
      </c>
      <c r="G30" s="22"/>
    </row>
    <row r="31" spans="2:7" ht="8.1" customHeight="1" x14ac:dyDescent="0.25">
      <c r="D31" s="26"/>
      <c r="E31" s="116"/>
      <c r="G31" s="22"/>
    </row>
    <row r="32" spans="2:7" ht="15" customHeight="1" x14ac:dyDescent="0.25">
      <c r="B32" s="2" t="s">
        <v>8</v>
      </c>
      <c r="D32" s="3">
        <v>2022</v>
      </c>
      <c r="E32" s="117">
        <v>14</v>
      </c>
      <c r="G32" s="22"/>
    </row>
    <row r="33" spans="1:7" ht="15" customHeight="1" x14ac:dyDescent="0.25">
      <c r="D33" s="3">
        <v>2023</v>
      </c>
      <c r="E33" s="117">
        <v>30</v>
      </c>
      <c r="G33" s="22"/>
    </row>
    <row r="34" spans="1:7" s="2" customFormat="1" ht="15" customHeight="1" x14ac:dyDescent="0.25">
      <c r="A34" s="1"/>
      <c r="D34" s="3">
        <v>2024</v>
      </c>
      <c r="E34" s="115">
        <v>53</v>
      </c>
      <c r="F34" s="1"/>
      <c r="G34" s="22"/>
    </row>
    <row r="35" spans="1:7" ht="8.1" customHeight="1" x14ac:dyDescent="0.25">
      <c r="D35" s="26"/>
      <c r="E35" s="116"/>
      <c r="G35" s="22"/>
    </row>
    <row r="36" spans="1:7" ht="15" customHeight="1" x14ac:dyDescent="0.25">
      <c r="A36" s="2"/>
      <c r="B36" s="2" t="s">
        <v>9</v>
      </c>
      <c r="D36" s="3">
        <v>2022</v>
      </c>
      <c r="E36" s="115">
        <v>31</v>
      </c>
      <c r="G36" s="22"/>
    </row>
    <row r="37" spans="1:7" ht="15" customHeight="1" x14ac:dyDescent="0.25">
      <c r="D37" s="3">
        <v>2023</v>
      </c>
      <c r="E37" s="115">
        <v>24</v>
      </c>
      <c r="G37" s="22"/>
    </row>
    <row r="38" spans="1:7" ht="15" customHeight="1" x14ac:dyDescent="0.25">
      <c r="D38" s="3">
        <v>2024</v>
      </c>
      <c r="E38" s="117">
        <v>46</v>
      </c>
      <c r="G38" s="22"/>
    </row>
    <row r="39" spans="1:7" ht="8.1" customHeight="1" x14ac:dyDescent="0.25">
      <c r="D39" s="26"/>
      <c r="E39" s="116"/>
      <c r="G39" s="22"/>
    </row>
    <row r="40" spans="1:7" ht="15" customHeight="1" x14ac:dyDescent="0.25">
      <c r="B40" s="2" t="s">
        <v>10</v>
      </c>
      <c r="D40" s="3">
        <v>2022</v>
      </c>
      <c r="E40" s="115">
        <v>23</v>
      </c>
      <c r="G40" s="22"/>
    </row>
    <row r="41" spans="1:7" ht="15" customHeight="1" x14ac:dyDescent="0.25">
      <c r="D41" s="3">
        <v>2023</v>
      </c>
      <c r="E41" s="117">
        <v>24</v>
      </c>
      <c r="G41" s="22"/>
    </row>
    <row r="42" spans="1:7" ht="15" customHeight="1" x14ac:dyDescent="0.25">
      <c r="D42" s="3">
        <v>2024</v>
      </c>
      <c r="E42" s="117">
        <v>40</v>
      </c>
      <c r="G42" s="22"/>
    </row>
    <row r="43" spans="1:7" ht="8.1" customHeight="1" x14ac:dyDescent="0.25">
      <c r="D43" s="26"/>
      <c r="E43" s="116"/>
      <c r="G43" s="22"/>
    </row>
    <row r="44" spans="1:7" ht="15" customHeight="1" x14ac:dyDescent="0.25">
      <c r="B44" s="2" t="s">
        <v>11</v>
      </c>
      <c r="D44" s="3">
        <v>2022</v>
      </c>
      <c r="E44" s="115">
        <v>33</v>
      </c>
      <c r="G44" s="22"/>
    </row>
    <row r="45" spans="1:7" ht="15" customHeight="1" x14ac:dyDescent="0.25">
      <c r="D45" s="3">
        <v>2023</v>
      </c>
      <c r="E45" s="117">
        <v>49</v>
      </c>
      <c r="G45" s="22"/>
    </row>
    <row r="46" spans="1:7" ht="15" customHeight="1" x14ac:dyDescent="0.25">
      <c r="D46" s="3">
        <v>2024</v>
      </c>
      <c r="E46" s="117">
        <v>64</v>
      </c>
      <c r="G46" s="22"/>
    </row>
    <row r="47" spans="1:7" ht="8.1" customHeight="1" x14ac:dyDescent="0.25">
      <c r="D47" s="26"/>
      <c r="E47" s="116"/>
      <c r="G47" s="22"/>
    </row>
    <row r="48" spans="1:7" ht="15" customHeight="1" x14ac:dyDescent="0.25">
      <c r="B48" s="2" t="s">
        <v>12</v>
      </c>
      <c r="D48" s="3">
        <v>2022</v>
      </c>
      <c r="E48" s="117">
        <v>4</v>
      </c>
      <c r="G48" s="22"/>
    </row>
    <row r="49" spans="2:10" ht="15" customHeight="1" x14ac:dyDescent="0.25">
      <c r="D49" s="3">
        <v>2023</v>
      </c>
      <c r="E49" s="117">
        <v>5</v>
      </c>
      <c r="G49" s="22"/>
    </row>
    <row r="50" spans="2:10" ht="15" customHeight="1" x14ac:dyDescent="0.25">
      <c r="D50" s="3">
        <v>2024</v>
      </c>
      <c r="E50" s="117">
        <v>7</v>
      </c>
      <c r="G50" s="22"/>
    </row>
    <row r="51" spans="2:10" ht="8.1" customHeight="1" x14ac:dyDescent="0.25">
      <c r="D51" s="26"/>
      <c r="E51" s="116"/>
      <c r="G51" s="22"/>
    </row>
    <row r="52" spans="2:10" ht="15" customHeight="1" x14ac:dyDescent="0.25">
      <c r="B52" s="2" t="s">
        <v>13</v>
      </c>
      <c r="D52" s="3">
        <v>2022</v>
      </c>
      <c r="E52" s="115">
        <v>44</v>
      </c>
      <c r="G52" s="22"/>
    </row>
    <row r="53" spans="2:10" ht="15" customHeight="1" x14ac:dyDescent="0.25">
      <c r="D53" s="3">
        <v>2023</v>
      </c>
      <c r="E53" s="115">
        <v>55</v>
      </c>
      <c r="G53" s="22"/>
    </row>
    <row r="54" spans="2:10" ht="15" customHeight="1" x14ac:dyDescent="0.25">
      <c r="D54" s="3">
        <v>2024</v>
      </c>
      <c r="E54" s="117">
        <v>79</v>
      </c>
      <c r="G54" s="22"/>
    </row>
    <row r="55" spans="2:10" ht="8.1" customHeight="1" x14ac:dyDescent="0.25">
      <c r="D55" s="26"/>
      <c r="E55" s="117"/>
      <c r="G55" s="22"/>
    </row>
    <row r="56" spans="2:10" ht="15" customHeight="1" x14ac:dyDescent="0.25">
      <c r="B56" s="2" t="s">
        <v>14</v>
      </c>
      <c r="D56" s="3">
        <v>2022</v>
      </c>
      <c r="E56" s="115">
        <v>15</v>
      </c>
      <c r="G56" s="22"/>
      <c r="H56" s="24"/>
      <c r="I56" s="25"/>
      <c r="J56" s="27"/>
    </row>
    <row r="57" spans="2:10" ht="15" customHeight="1" x14ac:dyDescent="0.25">
      <c r="D57" s="3">
        <v>2023</v>
      </c>
      <c r="E57" s="117">
        <v>16</v>
      </c>
      <c r="G57" s="22"/>
      <c r="H57" s="24"/>
      <c r="I57" s="25"/>
      <c r="J57" s="25"/>
    </row>
    <row r="58" spans="2:10" ht="15" customHeight="1" x14ac:dyDescent="0.25">
      <c r="D58" s="3">
        <v>2024</v>
      </c>
      <c r="E58" s="117">
        <v>37</v>
      </c>
      <c r="G58" s="22"/>
    </row>
    <row r="59" spans="2:10" ht="8.1" customHeight="1" x14ac:dyDescent="0.25">
      <c r="D59" s="26"/>
      <c r="E59" s="116"/>
      <c r="G59" s="22"/>
    </row>
    <row r="60" spans="2:10" ht="15" customHeight="1" x14ac:dyDescent="0.25">
      <c r="B60" s="2" t="s">
        <v>15</v>
      </c>
      <c r="D60" s="3">
        <v>2022</v>
      </c>
      <c r="E60" s="117">
        <v>30</v>
      </c>
      <c r="G60" s="22"/>
    </row>
    <row r="61" spans="2:10" ht="15" customHeight="1" x14ac:dyDescent="0.25">
      <c r="D61" s="3">
        <v>2023</v>
      </c>
      <c r="E61" s="117">
        <v>21</v>
      </c>
      <c r="G61" s="22"/>
    </row>
    <row r="62" spans="2:10" ht="15" customHeight="1" x14ac:dyDescent="0.25">
      <c r="D62" s="3">
        <v>2024</v>
      </c>
      <c r="E62" s="115">
        <v>37</v>
      </c>
      <c r="G62" s="22"/>
    </row>
    <row r="63" spans="2:10" ht="8.1" customHeight="1" x14ac:dyDescent="0.25">
      <c r="D63" s="26"/>
      <c r="E63" s="116"/>
      <c r="G63" s="22"/>
    </row>
    <row r="64" spans="2:10" ht="15" customHeight="1" x14ac:dyDescent="0.25">
      <c r="B64" s="2" t="s">
        <v>16</v>
      </c>
      <c r="D64" s="3">
        <v>2022</v>
      </c>
      <c r="E64" s="115">
        <v>297</v>
      </c>
      <c r="G64" s="22"/>
    </row>
    <row r="65" spans="1:7" ht="15" customHeight="1" x14ac:dyDescent="0.25">
      <c r="D65" s="3">
        <v>2023</v>
      </c>
      <c r="E65" s="115">
        <v>308</v>
      </c>
      <c r="G65" s="22"/>
    </row>
    <row r="66" spans="1:7" ht="15" customHeight="1" x14ac:dyDescent="0.25">
      <c r="D66" s="3">
        <v>2024</v>
      </c>
      <c r="E66" s="115">
        <v>441</v>
      </c>
      <c r="G66" s="22"/>
    </row>
    <row r="67" spans="1:7" ht="8.1" customHeight="1" x14ac:dyDescent="0.25">
      <c r="D67" s="26"/>
      <c r="E67" s="116"/>
      <c r="G67" s="22"/>
    </row>
    <row r="68" spans="1:7" ht="15" customHeight="1" x14ac:dyDescent="0.25">
      <c r="B68" s="2" t="s">
        <v>17</v>
      </c>
      <c r="D68" s="3">
        <v>2022</v>
      </c>
      <c r="E68" s="117">
        <v>8</v>
      </c>
      <c r="G68" s="22"/>
    </row>
    <row r="69" spans="1:7" ht="15" customHeight="1" x14ac:dyDescent="0.25">
      <c r="D69" s="3">
        <v>2023</v>
      </c>
      <c r="E69" s="117">
        <v>18</v>
      </c>
      <c r="G69" s="22"/>
    </row>
    <row r="70" spans="1:7" ht="15" customHeight="1" x14ac:dyDescent="0.25">
      <c r="D70" s="3">
        <v>2024</v>
      </c>
      <c r="E70" s="115">
        <v>20</v>
      </c>
      <c r="G70" s="22"/>
    </row>
    <row r="71" spans="1:7" ht="8.1" customHeight="1" x14ac:dyDescent="0.25">
      <c r="D71" s="26"/>
      <c r="E71" s="116"/>
      <c r="G71" s="22"/>
    </row>
    <row r="72" spans="1:7" ht="15" customHeight="1" x14ac:dyDescent="0.25">
      <c r="B72" s="2" t="s">
        <v>109</v>
      </c>
      <c r="D72" s="3">
        <v>2022</v>
      </c>
      <c r="E72" s="115">
        <v>89</v>
      </c>
      <c r="G72" s="22"/>
    </row>
    <row r="73" spans="1:7" ht="15" customHeight="1" x14ac:dyDescent="0.25">
      <c r="D73" s="3">
        <v>2023</v>
      </c>
      <c r="E73" s="115">
        <v>64</v>
      </c>
    </row>
    <row r="74" spans="1:7" ht="15" customHeight="1" x14ac:dyDescent="0.25">
      <c r="A74" s="13"/>
      <c r="B74" s="28"/>
      <c r="C74" s="28"/>
      <c r="D74" s="3">
        <v>2024</v>
      </c>
      <c r="E74" s="115">
        <v>117</v>
      </c>
      <c r="F74" s="13"/>
    </row>
    <row r="75" spans="1:7" ht="8.1" customHeight="1" thickBot="1" x14ac:dyDescent="0.3">
      <c r="A75" s="29"/>
      <c r="B75" s="30"/>
      <c r="C75" s="30"/>
      <c r="D75" s="31"/>
      <c r="E75" s="31"/>
      <c r="F75" s="29"/>
    </row>
    <row r="76" spans="1:7" s="38" customFormat="1" x14ac:dyDescent="0.25">
      <c r="A76" s="33"/>
      <c r="B76" s="34"/>
      <c r="C76" s="34"/>
      <c r="D76" s="35"/>
      <c r="E76" s="35"/>
      <c r="F76" s="37" t="s">
        <v>33</v>
      </c>
    </row>
    <row r="77" spans="1:7" s="33" customFormat="1" x14ac:dyDescent="0.25">
      <c r="A77" s="34" t="s">
        <v>104</v>
      </c>
      <c r="B77" s="34"/>
      <c r="C77" s="34"/>
      <c r="D77" s="35"/>
      <c r="E77" s="35"/>
      <c r="F77" s="40" t="s">
        <v>34</v>
      </c>
    </row>
    <row r="78" spans="1:7" x14ac:dyDescent="0.25">
      <c r="A78" s="34" t="s">
        <v>105</v>
      </c>
    </row>
    <row r="79" spans="1:7" x14ac:dyDescent="0.25">
      <c r="A79" s="34" t="s">
        <v>106</v>
      </c>
    </row>
  </sheetData>
  <mergeCells count="1">
    <mergeCell ref="C9:E9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6" fitToWidth="0" orientation="portrait" r:id="rId1"/>
  <headerFooter>
    <oddHeader xml:space="preserve">&amp;R&amp;"-,Bold"
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1D616-EE3F-43B2-9FB5-4628B56D1A56}">
  <dimension ref="A10:J35"/>
  <sheetViews>
    <sheetView showGridLines="0" tabSelected="1" view="pageBreakPreview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2.28515625" style="2" customWidth="1"/>
    <col min="3" max="3" width="12.7109375" style="2" customWidth="1"/>
    <col min="4" max="4" width="15" style="3" customWidth="1"/>
    <col min="5" max="7" width="20.5703125" style="3" customWidth="1"/>
    <col min="8" max="8" width="2.140625" style="1" customWidth="1"/>
    <col min="9" max="16384" width="9.140625" style="1"/>
  </cols>
  <sheetData>
    <row r="10" spans="1:8" s="7" customFormat="1" ht="15" customHeight="1" x14ac:dyDescent="0.25">
      <c r="B10" s="8" t="s">
        <v>212</v>
      </c>
      <c r="C10" s="9" t="s">
        <v>239</v>
      </c>
      <c r="D10" s="10"/>
      <c r="E10" s="10"/>
      <c r="F10" s="10"/>
      <c r="G10" s="10"/>
      <c r="H10" s="9"/>
    </row>
    <row r="11" spans="1:8" s="7" customFormat="1" ht="15" customHeight="1" x14ac:dyDescent="0.25">
      <c r="B11" s="8"/>
      <c r="C11" s="9" t="s">
        <v>240</v>
      </c>
      <c r="D11" s="10"/>
      <c r="E11" s="10"/>
      <c r="F11" s="10"/>
      <c r="G11" s="10"/>
      <c r="H11" s="9"/>
    </row>
    <row r="12" spans="1:8" s="11" customFormat="1" ht="16.5" customHeight="1" x14ac:dyDescent="0.25">
      <c r="B12" s="12" t="s">
        <v>213</v>
      </c>
      <c r="C12" s="120" t="s">
        <v>241</v>
      </c>
      <c r="D12" s="120"/>
      <c r="E12" s="120"/>
      <c r="F12" s="120"/>
      <c r="G12" s="120"/>
      <c r="H12" s="120"/>
    </row>
    <row r="13" spans="1:8" s="11" customFormat="1" ht="16.5" customHeight="1" x14ac:dyDescent="0.25">
      <c r="B13" s="12"/>
      <c r="C13" s="63" t="s">
        <v>242</v>
      </c>
      <c r="D13" s="105"/>
      <c r="E13" s="105"/>
      <c r="F13" s="105"/>
      <c r="G13" s="105"/>
      <c r="H13" s="105"/>
    </row>
    <row r="14" spans="1:8" s="11" customFormat="1" ht="8.1" customHeight="1" thickBot="1" x14ac:dyDescent="0.3">
      <c r="B14" s="12"/>
      <c r="C14" s="105"/>
      <c r="D14" s="105"/>
      <c r="E14" s="105"/>
      <c r="F14" s="105"/>
      <c r="G14" s="105"/>
      <c r="H14" s="105"/>
    </row>
    <row r="15" spans="1:8" ht="4.5" customHeight="1" thickTop="1" x14ac:dyDescent="0.25">
      <c r="A15" s="67"/>
      <c r="B15" s="68"/>
      <c r="C15" s="68"/>
      <c r="D15" s="69"/>
      <c r="E15" s="69"/>
      <c r="F15" s="69"/>
      <c r="G15" s="69"/>
      <c r="H15" s="67"/>
    </row>
    <row r="16" spans="1:8" ht="15" customHeight="1" x14ac:dyDescent="0.25">
      <c r="A16" s="50"/>
      <c r="B16" s="46" t="s">
        <v>37</v>
      </c>
      <c r="C16" s="47"/>
      <c r="D16" s="104" t="s">
        <v>1</v>
      </c>
      <c r="E16" s="70" t="s">
        <v>27</v>
      </c>
      <c r="F16" s="70" t="s">
        <v>28</v>
      </c>
      <c r="G16" s="70" t="s">
        <v>29</v>
      </c>
      <c r="H16" s="50"/>
    </row>
    <row r="17" spans="1:10" ht="15" customHeight="1" x14ac:dyDescent="0.25">
      <c r="A17" s="50"/>
      <c r="B17" s="51" t="s">
        <v>38</v>
      </c>
      <c r="C17" s="47"/>
      <c r="D17" s="52" t="s">
        <v>3</v>
      </c>
      <c r="E17" s="53" t="s">
        <v>30</v>
      </c>
      <c r="F17" s="53" t="s">
        <v>31</v>
      </c>
      <c r="G17" s="53" t="s">
        <v>32</v>
      </c>
      <c r="H17" s="50"/>
    </row>
    <row r="18" spans="1:10" s="13" customFormat="1" ht="8.1" customHeight="1" x14ac:dyDescent="0.25">
      <c r="A18" s="74"/>
      <c r="B18" s="75"/>
      <c r="C18" s="74"/>
      <c r="D18" s="76"/>
      <c r="E18" s="76"/>
      <c r="F18" s="76"/>
      <c r="G18" s="76"/>
      <c r="H18" s="74"/>
    </row>
    <row r="19" spans="1:10" ht="8.1" customHeight="1" x14ac:dyDescent="0.25">
      <c r="A19" s="13"/>
      <c r="B19" s="14"/>
      <c r="C19" s="14"/>
      <c r="D19" s="15"/>
      <c r="E19" s="15"/>
      <c r="F19" s="15"/>
      <c r="G19" s="15"/>
      <c r="H19" s="13"/>
      <c r="I19" s="17"/>
      <c r="J19" s="17"/>
    </row>
    <row r="20" spans="1:10" ht="15" customHeight="1" x14ac:dyDescent="0.25">
      <c r="A20" s="13"/>
      <c r="B20" s="14" t="s">
        <v>27</v>
      </c>
      <c r="C20" s="18"/>
      <c r="D20" s="19">
        <v>2022</v>
      </c>
      <c r="E20" s="64">
        <f>SUM(E24,E28)</f>
        <v>59</v>
      </c>
      <c r="F20" s="64">
        <f t="shared" ref="F20:G20" si="0">SUM(F24,F28)</f>
        <v>31</v>
      </c>
      <c r="G20" s="64">
        <f t="shared" si="0"/>
        <v>28</v>
      </c>
      <c r="H20" s="13"/>
    </row>
    <row r="21" spans="1:10" ht="15" customHeight="1" x14ac:dyDescent="0.25">
      <c r="B21" s="77" t="s">
        <v>30</v>
      </c>
      <c r="C21" s="21"/>
      <c r="D21" s="19">
        <v>2023</v>
      </c>
      <c r="E21" s="64">
        <f t="shared" ref="E21:G21" si="1">SUM(E25,E29)</f>
        <v>93</v>
      </c>
      <c r="F21" s="64">
        <f t="shared" si="1"/>
        <v>43</v>
      </c>
      <c r="G21" s="64">
        <f t="shared" si="1"/>
        <v>50</v>
      </c>
    </row>
    <row r="22" spans="1:10" ht="15" customHeight="1" x14ac:dyDescent="0.25">
      <c r="B22" s="21"/>
      <c r="C22" s="21"/>
      <c r="D22" s="19">
        <v>2024</v>
      </c>
      <c r="E22" s="64" t="s">
        <v>24</v>
      </c>
      <c r="F22" s="64" t="s">
        <v>24</v>
      </c>
      <c r="G22" s="64" t="s">
        <v>24</v>
      </c>
    </row>
    <row r="23" spans="1:10" ht="8.1" customHeight="1" x14ac:dyDescent="0.25">
      <c r="D23" s="19"/>
      <c r="E23" s="65"/>
      <c r="F23" s="65"/>
      <c r="G23" s="65"/>
    </row>
    <row r="24" spans="1:10" ht="15" customHeight="1" x14ac:dyDescent="0.2">
      <c r="B24" s="78" t="s">
        <v>234</v>
      </c>
      <c r="D24" s="3">
        <v>2022</v>
      </c>
      <c r="E24" s="66">
        <f>SUM(F24:G24)</f>
        <v>5</v>
      </c>
      <c r="F24" s="66">
        <v>1</v>
      </c>
      <c r="G24" s="66">
        <v>4</v>
      </c>
    </row>
    <row r="25" spans="1:10" ht="15" customHeight="1" x14ac:dyDescent="0.25">
      <c r="B25" s="77" t="s">
        <v>235</v>
      </c>
      <c r="D25" s="3">
        <v>2023</v>
      </c>
      <c r="E25" s="66">
        <f>SUM(F25:G25)</f>
        <v>4</v>
      </c>
      <c r="F25" s="66">
        <v>3</v>
      </c>
      <c r="G25" s="66">
        <v>1</v>
      </c>
    </row>
    <row r="26" spans="1:10" ht="15" customHeight="1" x14ac:dyDescent="0.25">
      <c r="D26" s="3">
        <v>2024</v>
      </c>
      <c r="E26" s="66" t="s">
        <v>24</v>
      </c>
      <c r="F26" s="66" t="s">
        <v>24</v>
      </c>
      <c r="G26" s="66" t="s">
        <v>24</v>
      </c>
    </row>
    <row r="27" spans="1:10" ht="8.1" customHeight="1" x14ac:dyDescent="0.25">
      <c r="D27" s="26"/>
      <c r="E27" s="24"/>
      <c r="F27" s="24"/>
      <c r="G27" s="24"/>
    </row>
    <row r="28" spans="1:10" ht="15" customHeight="1" x14ac:dyDescent="0.2">
      <c r="B28" s="78" t="s">
        <v>236</v>
      </c>
      <c r="D28" s="3">
        <v>2022</v>
      </c>
      <c r="E28" s="66">
        <f>SUM(F28:G28)</f>
        <v>54</v>
      </c>
      <c r="F28" s="66">
        <v>30</v>
      </c>
      <c r="G28" s="66">
        <v>24</v>
      </c>
    </row>
    <row r="29" spans="1:10" ht="15" customHeight="1" x14ac:dyDescent="0.25">
      <c r="B29" s="77" t="s">
        <v>237</v>
      </c>
      <c r="D29" s="3">
        <v>2023</v>
      </c>
      <c r="E29" s="66">
        <f>SUM(F29:G29)</f>
        <v>89</v>
      </c>
      <c r="F29" s="66">
        <v>40</v>
      </c>
      <c r="G29" s="66">
        <v>49</v>
      </c>
    </row>
    <row r="30" spans="1:10" ht="15" customHeight="1" x14ac:dyDescent="0.25">
      <c r="D30" s="3">
        <v>2024</v>
      </c>
      <c r="E30" s="66" t="s">
        <v>24</v>
      </c>
      <c r="F30" s="66" t="s">
        <v>24</v>
      </c>
      <c r="G30" s="66" t="s">
        <v>24</v>
      </c>
    </row>
    <row r="31" spans="1:10" ht="6.75" customHeight="1" thickBot="1" x14ac:dyDescent="0.3">
      <c r="A31" s="29"/>
      <c r="B31" s="30"/>
      <c r="C31" s="30"/>
      <c r="D31" s="31"/>
      <c r="E31" s="31"/>
      <c r="F31" s="31"/>
      <c r="G31" s="31"/>
      <c r="H31" s="29"/>
    </row>
    <row r="32" spans="1:10" s="38" customFormat="1" x14ac:dyDescent="0.25">
      <c r="A32" s="33"/>
      <c r="B32" s="34"/>
      <c r="C32" s="34"/>
      <c r="D32" s="35"/>
      <c r="E32" s="35"/>
      <c r="F32" s="35"/>
      <c r="G32" s="35"/>
      <c r="H32" s="111" t="s">
        <v>230</v>
      </c>
    </row>
    <row r="33" spans="1:8" s="33" customFormat="1" x14ac:dyDescent="0.25">
      <c r="A33" s="39"/>
      <c r="B33" s="34"/>
      <c r="C33" s="34"/>
      <c r="D33" s="35"/>
      <c r="E33" s="35"/>
      <c r="F33" s="35"/>
      <c r="G33" s="35"/>
      <c r="H33" s="111" t="s">
        <v>229</v>
      </c>
    </row>
    <row r="34" spans="1:8" x14ac:dyDescent="0.25">
      <c r="H34" s="110" t="s">
        <v>228</v>
      </c>
    </row>
    <row r="35" spans="1:8" x14ac:dyDescent="0.25">
      <c r="H35" s="110" t="s">
        <v>227</v>
      </c>
    </row>
  </sheetData>
  <mergeCells count="1">
    <mergeCell ref="C12:H12"/>
  </mergeCells>
  <printOptions horizontalCentered="1"/>
  <pageMargins left="0.39370078740157483" right="0.39370078740157483" top="0.47244094488188981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CADF3-7032-45F7-815A-68DAE725ABA0}">
  <dimension ref="A1:N85"/>
  <sheetViews>
    <sheetView showGridLines="0" tabSelected="1" view="pageBreakPreview" topLeftCell="A4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1.140625" style="2" customWidth="1"/>
    <col min="3" max="3" width="9.140625" style="2" customWidth="1"/>
    <col min="4" max="4" width="10.5703125" style="3" customWidth="1"/>
    <col min="5" max="5" width="19.28515625" style="3" customWidth="1"/>
    <col min="6" max="6" width="2.140625" style="3" customWidth="1"/>
    <col min="7" max="9" width="17.85546875" style="3" customWidth="1"/>
    <col min="10" max="10" width="2.140625" style="1" customWidth="1"/>
    <col min="11" max="16384" width="9.140625" style="1"/>
  </cols>
  <sheetData>
    <row r="1" spans="1:13" ht="12" customHeight="1" x14ac:dyDescent="0.25">
      <c r="J1" s="58"/>
    </row>
    <row r="2" spans="1:13" ht="12" customHeight="1" x14ac:dyDescent="0.25">
      <c r="J2" s="58"/>
      <c r="K2" s="5"/>
      <c r="L2" s="5"/>
      <c r="M2" s="5"/>
    </row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ht="16.5" customHeight="1" x14ac:dyDescent="0.25">
      <c r="C8" s="100"/>
    </row>
    <row r="9" spans="1:13" ht="11.25" customHeight="1" x14ac:dyDescent="0.25"/>
    <row r="10" spans="1:13" ht="11.25" customHeight="1" x14ac:dyDescent="0.25"/>
    <row r="11" spans="1:13" ht="11.25" customHeight="1" x14ac:dyDescent="0.25"/>
    <row r="12" spans="1:13" s="7" customFormat="1" ht="15" customHeight="1" x14ac:dyDescent="0.25">
      <c r="B12" s="8" t="s">
        <v>244</v>
      </c>
      <c r="C12" s="9" t="s">
        <v>185</v>
      </c>
      <c r="D12" s="10"/>
      <c r="E12" s="10"/>
      <c r="F12" s="10"/>
      <c r="G12" s="10"/>
      <c r="H12" s="10"/>
      <c r="I12" s="10"/>
      <c r="J12" s="9"/>
    </row>
    <row r="13" spans="1:13" s="11" customFormat="1" ht="16.5" customHeight="1" x14ac:dyDescent="0.25">
      <c r="B13" s="12" t="s">
        <v>245</v>
      </c>
      <c r="C13" s="120" t="s">
        <v>186</v>
      </c>
      <c r="D13" s="120"/>
      <c r="E13" s="120"/>
      <c r="F13" s="120"/>
      <c r="G13" s="120"/>
      <c r="H13" s="120"/>
      <c r="I13" s="120"/>
    </row>
    <row r="14" spans="1:13" ht="8.1" customHeight="1" thickBot="1" x14ac:dyDescent="0.3"/>
    <row r="15" spans="1:13" ht="4.5" customHeight="1" thickTop="1" x14ac:dyDescent="0.25">
      <c r="A15" s="67"/>
      <c r="B15" s="68"/>
      <c r="C15" s="68"/>
      <c r="D15" s="69"/>
      <c r="E15" s="69"/>
      <c r="F15" s="69"/>
      <c r="G15" s="69"/>
      <c r="H15" s="69"/>
      <c r="I15" s="69"/>
      <c r="J15" s="67"/>
    </row>
    <row r="16" spans="1:13" ht="15" customHeight="1" x14ac:dyDescent="0.25">
      <c r="A16" s="50"/>
      <c r="B16" s="46" t="s">
        <v>0</v>
      </c>
      <c r="C16" s="47"/>
      <c r="D16" s="103" t="s">
        <v>1</v>
      </c>
      <c r="E16" s="70" t="s">
        <v>118</v>
      </c>
      <c r="F16" s="71"/>
      <c r="G16" s="123" t="s">
        <v>25</v>
      </c>
      <c r="H16" s="123"/>
      <c r="I16" s="123"/>
      <c r="J16" s="50"/>
    </row>
    <row r="17" spans="1:13" ht="15" customHeight="1" x14ac:dyDescent="0.25">
      <c r="A17" s="50"/>
      <c r="B17" s="51" t="s">
        <v>2</v>
      </c>
      <c r="C17" s="47"/>
      <c r="D17" s="52" t="s">
        <v>3</v>
      </c>
      <c r="E17" s="53" t="s">
        <v>119</v>
      </c>
      <c r="F17" s="73"/>
      <c r="G17" s="124" t="s">
        <v>26</v>
      </c>
      <c r="H17" s="124"/>
      <c r="I17" s="124"/>
      <c r="J17" s="50"/>
    </row>
    <row r="18" spans="1:13" ht="15" customHeight="1" x14ac:dyDescent="0.25">
      <c r="A18" s="50"/>
      <c r="B18" s="51"/>
      <c r="C18" s="47"/>
      <c r="D18" s="52"/>
      <c r="E18" s="70"/>
      <c r="F18" s="70"/>
      <c r="G18" s="70" t="s">
        <v>27</v>
      </c>
      <c r="H18" s="70" t="s">
        <v>28</v>
      </c>
      <c r="I18" s="70" t="s">
        <v>29</v>
      </c>
      <c r="J18" s="50"/>
    </row>
    <row r="19" spans="1:13" ht="15" customHeight="1" x14ac:dyDescent="0.25">
      <c r="A19" s="50"/>
      <c r="B19" s="51"/>
      <c r="C19" s="47"/>
      <c r="D19" s="52"/>
      <c r="E19" s="53"/>
      <c r="F19" s="53"/>
      <c r="G19" s="53" t="s">
        <v>30</v>
      </c>
      <c r="H19" s="53" t="s">
        <v>31</v>
      </c>
      <c r="I19" s="53" t="s">
        <v>32</v>
      </c>
      <c r="J19" s="50"/>
    </row>
    <row r="20" spans="1:13" s="13" customFormat="1" ht="8.1" customHeight="1" x14ac:dyDescent="0.25">
      <c r="A20" s="74"/>
      <c r="B20" s="75"/>
      <c r="C20" s="74"/>
      <c r="D20" s="76"/>
      <c r="E20" s="76"/>
      <c r="F20" s="76"/>
      <c r="G20" s="76"/>
      <c r="H20" s="76"/>
      <c r="I20" s="76"/>
      <c r="J20" s="74"/>
    </row>
    <row r="21" spans="1:13" ht="8.1" customHeight="1" x14ac:dyDescent="0.25">
      <c r="A21" s="13"/>
      <c r="B21" s="14"/>
      <c r="C21" s="14"/>
      <c r="D21" s="15"/>
      <c r="E21" s="15"/>
      <c r="F21" s="15"/>
      <c r="G21" s="15"/>
      <c r="H21" s="15"/>
      <c r="I21" s="15"/>
      <c r="J21" s="13"/>
      <c r="K21" s="17"/>
      <c r="L21" s="17"/>
      <c r="M21" s="17"/>
    </row>
    <row r="22" spans="1:13" ht="15" customHeight="1" x14ac:dyDescent="0.25">
      <c r="A22" s="13"/>
      <c r="B22" s="14" t="s">
        <v>4</v>
      </c>
      <c r="C22" s="18"/>
      <c r="D22" s="19">
        <v>2022</v>
      </c>
      <c r="E22" s="64">
        <f>SUM(E26,E30,E34,E38,E42,E46,E50,E54,E58,E62,E66,E70,E74,E78)</f>
        <v>12</v>
      </c>
      <c r="F22" s="65"/>
      <c r="G22" s="64">
        <f>SUM(G26,G30,G34,G38,G42,G46,G50,G54,G58,G62,G66,G70,G74,G78)</f>
        <v>12</v>
      </c>
      <c r="H22" s="64">
        <f>SUM(H26,H30,H34,H38,H42,H46,H50,H54,H58,H62,H66,H70,H74,H78)</f>
        <v>8</v>
      </c>
      <c r="I22" s="64">
        <f>SUM(I26,I30,I34,I38,I42,I46,I50,I54,I58,I62,I66,I70,I74,I78)</f>
        <v>4</v>
      </c>
      <c r="J22" s="13"/>
    </row>
    <row r="23" spans="1:13" ht="15" customHeight="1" x14ac:dyDescent="0.25">
      <c r="B23" s="21"/>
      <c r="C23" s="21"/>
      <c r="D23" s="19">
        <v>2023</v>
      </c>
      <c r="E23" s="64">
        <f t="shared" ref="E23:E24" si="0">SUM(E27,E31,E35,E39,E43,E47,E51,E55,E59,E63,E67,E71,E75,E79)</f>
        <v>12</v>
      </c>
      <c r="F23" s="65"/>
      <c r="G23" s="64">
        <f>SUM(G27,G31,G35,G39,G43,G47,G51,G55,G59,G63,G67,G71,G75,G79)</f>
        <v>14</v>
      </c>
      <c r="H23" s="64">
        <f t="shared" ref="H23:I23" si="1">SUM(H27,H31,H35,H39,H43,H47,H51,H55,H59,H63,H67,H71,H75,H79)</f>
        <v>8</v>
      </c>
      <c r="I23" s="64">
        <f t="shared" si="1"/>
        <v>6</v>
      </c>
    </row>
    <row r="24" spans="1:13" ht="15" customHeight="1" x14ac:dyDescent="0.25">
      <c r="B24" s="21"/>
      <c r="C24" s="21"/>
      <c r="D24" s="19">
        <v>2024</v>
      </c>
      <c r="E24" s="64">
        <f t="shared" si="0"/>
        <v>9</v>
      </c>
      <c r="F24" s="65"/>
      <c r="G24" s="64">
        <f t="shared" ref="G24:I24" si="2">SUM(G28,G32,G36,G40,G44,G48,G52,G56,G60,G64,G68,G72,G76,G80)</f>
        <v>11</v>
      </c>
      <c r="H24" s="64">
        <f t="shared" si="2"/>
        <v>6</v>
      </c>
      <c r="I24" s="64">
        <f t="shared" si="2"/>
        <v>5</v>
      </c>
      <c r="K24" s="22"/>
    </row>
    <row r="25" spans="1:13" ht="8.1" customHeight="1" x14ac:dyDescent="0.25">
      <c r="D25" s="19"/>
      <c r="E25" s="65"/>
      <c r="F25" s="65"/>
      <c r="G25" s="65"/>
      <c r="H25" s="65"/>
      <c r="I25" s="65"/>
      <c r="K25" s="22"/>
    </row>
    <row r="26" spans="1:13" ht="15" customHeight="1" x14ac:dyDescent="0.25">
      <c r="B26" s="2" t="s">
        <v>5</v>
      </c>
      <c r="D26" s="3">
        <v>2022</v>
      </c>
      <c r="E26" s="66" t="s">
        <v>24</v>
      </c>
      <c r="F26" s="66"/>
      <c r="G26" s="66" t="s">
        <v>24</v>
      </c>
      <c r="H26" s="66" t="s">
        <v>24</v>
      </c>
      <c r="I26" s="66" t="s">
        <v>24</v>
      </c>
      <c r="K26" s="22"/>
    </row>
    <row r="27" spans="1:13" ht="15" customHeight="1" x14ac:dyDescent="0.25">
      <c r="D27" s="3">
        <v>2023</v>
      </c>
      <c r="E27" s="66">
        <v>1</v>
      </c>
      <c r="F27" s="66"/>
      <c r="G27" s="23">
        <f>SUM(H27:I27)</f>
        <v>2</v>
      </c>
      <c r="H27" s="66">
        <v>2</v>
      </c>
      <c r="I27" s="66" t="s">
        <v>24</v>
      </c>
      <c r="K27" s="22"/>
    </row>
    <row r="28" spans="1:13" ht="15" customHeight="1" x14ac:dyDescent="0.25">
      <c r="D28" s="3">
        <v>2024</v>
      </c>
      <c r="E28" s="66" t="s">
        <v>24</v>
      </c>
      <c r="F28" s="66"/>
      <c r="G28" s="66" t="s">
        <v>24</v>
      </c>
      <c r="H28" s="66" t="s">
        <v>24</v>
      </c>
      <c r="I28" s="66" t="s">
        <v>24</v>
      </c>
      <c r="K28" s="22"/>
    </row>
    <row r="29" spans="1:13" ht="8.1" customHeight="1" x14ac:dyDescent="0.25">
      <c r="D29" s="26"/>
      <c r="E29" s="24"/>
      <c r="F29" s="24"/>
      <c r="G29" s="24"/>
      <c r="H29" s="24"/>
      <c r="I29" s="24"/>
      <c r="K29" s="22"/>
    </row>
    <row r="30" spans="1:13" ht="15" customHeight="1" x14ac:dyDescent="0.25">
      <c r="B30" s="2" t="s">
        <v>6</v>
      </c>
      <c r="D30" s="3">
        <v>2022</v>
      </c>
      <c r="E30" s="66" t="s">
        <v>24</v>
      </c>
      <c r="F30" s="66"/>
      <c r="G30" s="66" t="s">
        <v>24</v>
      </c>
      <c r="H30" s="66" t="s">
        <v>24</v>
      </c>
      <c r="I30" s="66" t="s">
        <v>24</v>
      </c>
      <c r="K30" s="22"/>
    </row>
    <row r="31" spans="1:13" ht="15" customHeight="1" x14ac:dyDescent="0.25">
      <c r="D31" s="3">
        <v>2023</v>
      </c>
      <c r="E31" s="66" t="s">
        <v>24</v>
      </c>
      <c r="F31" s="66"/>
      <c r="G31" s="66" t="s">
        <v>24</v>
      </c>
      <c r="H31" s="66" t="s">
        <v>24</v>
      </c>
      <c r="I31" s="66" t="s">
        <v>24</v>
      </c>
      <c r="K31" s="22"/>
    </row>
    <row r="32" spans="1:13" ht="15" customHeight="1" x14ac:dyDescent="0.25">
      <c r="D32" s="3">
        <v>2024</v>
      </c>
      <c r="E32" s="66" t="s">
        <v>24</v>
      </c>
      <c r="F32" s="66"/>
      <c r="G32" s="66" t="s">
        <v>24</v>
      </c>
      <c r="H32" s="66" t="s">
        <v>24</v>
      </c>
      <c r="I32" s="66" t="s">
        <v>24</v>
      </c>
      <c r="K32" s="22"/>
    </row>
    <row r="33" spans="1:11" ht="8.1" customHeight="1" x14ac:dyDescent="0.25">
      <c r="D33" s="26"/>
      <c r="E33" s="24"/>
      <c r="F33" s="24"/>
      <c r="G33" s="24"/>
      <c r="H33" s="24"/>
      <c r="I33" s="24"/>
      <c r="K33" s="22"/>
    </row>
    <row r="34" spans="1:11" ht="15" customHeight="1" x14ac:dyDescent="0.25">
      <c r="B34" s="2" t="s">
        <v>7</v>
      </c>
      <c r="D34" s="3">
        <v>2022</v>
      </c>
      <c r="E34" s="66" t="s">
        <v>24</v>
      </c>
      <c r="F34" s="66"/>
      <c r="G34" s="66" t="s">
        <v>24</v>
      </c>
      <c r="H34" s="66" t="s">
        <v>24</v>
      </c>
      <c r="I34" s="66" t="s">
        <v>24</v>
      </c>
      <c r="K34" s="22"/>
    </row>
    <row r="35" spans="1:11" ht="15" customHeight="1" x14ac:dyDescent="0.25">
      <c r="D35" s="3">
        <v>2023</v>
      </c>
      <c r="E35" s="66" t="s">
        <v>24</v>
      </c>
      <c r="F35" s="66"/>
      <c r="G35" s="66" t="s">
        <v>24</v>
      </c>
      <c r="H35" s="66" t="s">
        <v>24</v>
      </c>
      <c r="I35" s="66" t="s">
        <v>24</v>
      </c>
      <c r="K35" s="22"/>
    </row>
    <row r="36" spans="1:11" ht="15" customHeight="1" x14ac:dyDescent="0.25">
      <c r="D36" s="3">
        <v>2024</v>
      </c>
      <c r="E36" s="66" t="s">
        <v>24</v>
      </c>
      <c r="F36" s="66"/>
      <c r="G36" s="66" t="s">
        <v>24</v>
      </c>
      <c r="H36" s="66" t="s">
        <v>24</v>
      </c>
      <c r="I36" s="66" t="s">
        <v>24</v>
      </c>
      <c r="K36" s="22"/>
    </row>
    <row r="37" spans="1:11" ht="8.1" customHeight="1" x14ac:dyDescent="0.25">
      <c r="D37" s="26"/>
      <c r="E37" s="24"/>
      <c r="F37" s="24"/>
      <c r="G37" s="24"/>
      <c r="H37" s="24"/>
      <c r="I37" s="24"/>
      <c r="K37" s="22"/>
    </row>
    <row r="38" spans="1:11" ht="15" customHeight="1" x14ac:dyDescent="0.25">
      <c r="B38" s="2" t="s">
        <v>8</v>
      </c>
      <c r="D38" s="3">
        <v>2022</v>
      </c>
      <c r="E38" s="66" t="s">
        <v>24</v>
      </c>
      <c r="F38" s="66"/>
      <c r="G38" s="66" t="s">
        <v>24</v>
      </c>
      <c r="H38" s="66" t="s">
        <v>24</v>
      </c>
      <c r="I38" s="66" t="s">
        <v>24</v>
      </c>
      <c r="K38" s="22"/>
    </row>
    <row r="39" spans="1:11" ht="15" customHeight="1" x14ac:dyDescent="0.25">
      <c r="D39" s="3">
        <v>2023</v>
      </c>
      <c r="E39" s="66" t="s">
        <v>24</v>
      </c>
      <c r="F39" s="66"/>
      <c r="G39" s="66" t="s">
        <v>24</v>
      </c>
      <c r="H39" s="66" t="s">
        <v>24</v>
      </c>
      <c r="I39" s="66" t="s">
        <v>24</v>
      </c>
      <c r="K39" s="22"/>
    </row>
    <row r="40" spans="1:11" s="2" customFormat="1" ht="15" customHeight="1" x14ac:dyDescent="0.25">
      <c r="A40" s="1"/>
      <c r="D40" s="3">
        <v>2024</v>
      </c>
      <c r="E40" s="66" t="s">
        <v>24</v>
      </c>
      <c r="F40" s="66"/>
      <c r="G40" s="66" t="s">
        <v>24</v>
      </c>
      <c r="H40" s="66" t="s">
        <v>24</v>
      </c>
      <c r="I40" s="66" t="s">
        <v>24</v>
      </c>
      <c r="J40" s="1"/>
      <c r="K40" s="22"/>
    </row>
    <row r="41" spans="1:11" ht="8.1" customHeight="1" x14ac:dyDescent="0.25">
      <c r="D41" s="26"/>
      <c r="E41" s="24"/>
      <c r="F41" s="24"/>
      <c r="G41" s="24"/>
      <c r="H41" s="24"/>
      <c r="I41" s="24"/>
      <c r="K41" s="22"/>
    </row>
    <row r="42" spans="1:11" ht="15" customHeight="1" x14ac:dyDescent="0.25">
      <c r="A42" s="2"/>
      <c r="B42" s="2" t="s">
        <v>9</v>
      </c>
      <c r="D42" s="3">
        <v>2022</v>
      </c>
      <c r="E42" s="66" t="s">
        <v>24</v>
      </c>
      <c r="F42" s="66"/>
      <c r="G42" s="66" t="s">
        <v>24</v>
      </c>
      <c r="H42" s="66" t="s">
        <v>24</v>
      </c>
      <c r="I42" s="66" t="s">
        <v>24</v>
      </c>
      <c r="K42" s="22"/>
    </row>
    <row r="43" spans="1:11" ht="15" customHeight="1" x14ac:dyDescent="0.25">
      <c r="D43" s="3">
        <v>2023</v>
      </c>
      <c r="E43" s="66" t="s">
        <v>24</v>
      </c>
      <c r="F43" s="66"/>
      <c r="G43" s="66" t="s">
        <v>24</v>
      </c>
      <c r="H43" s="66" t="s">
        <v>24</v>
      </c>
      <c r="I43" s="66" t="s">
        <v>24</v>
      </c>
      <c r="K43" s="22"/>
    </row>
    <row r="44" spans="1:11" ht="15" customHeight="1" x14ac:dyDescent="0.25">
      <c r="D44" s="3">
        <v>2024</v>
      </c>
      <c r="E44" s="66" t="s">
        <v>24</v>
      </c>
      <c r="F44" s="66"/>
      <c r="G44" s="66" t="s">
        <v>24</v>
      </c>
      <c r="H44" s="66" t="s">
        <v>24</v>
      </c>
      <c r="I44" s="66" t="s">
        <v>24</v>
      </c>
      <c r="K44" s="22"/>
    </row>
    <row r="45" spans="1:11" ht="8.1" customHeight="1" x14ac:dyDescent="0.25">
      <c r="D45" s="26"/>
      <c r="E45" s="24"/>
      <c r="F45" s="24"/>
      <c r="G45" s="24"/>
      <c r="H45" s="24"/>
      <c r="I45" s="24"/>
      <c r="K45" s="22"/>
    </row>
    <row r="46" spans="1:11" ht="15" customHeight="1" x14ac:dyDescent="0.25">
      <c r="B46" s="2" t="s">
        <v>10</v>
      </c>
      <c r="D46" s="3">
        <v>2022</v>
      </c>
      <c r="E46" s="66" t="s">
        <v>24</v>
      </c>
      <c r="F46" s="66"/>
      <c r="G46" s="66" t="s">
        <v>24</v>
      </c>
      <c r="H46" s="66" t="s">
        <v>24</v>
      </c>
      <c r="I46" s="66" t="s">
        <v>24</v>
      </c>
      <c r="K46" s="22"/>
    </row>
    <row r="47" spans="1:11" ht="15" customHeight="1" x14ac:dyDescent="0.25">
      <c r="D47" s="3">
        <v>2023</v>
      </c>
      <c r="E47" s="66" t="s">
        <v>24</v>
      </c>
      <c r="F47" s="66"/>
      <c r="G47" s="66" t="s">
        <v>24</v>
      </c>
      <c r="H47" s="66" t="s">
        <v>24</v>
      </c>
      <c r="I47" s="66" t="s">
        <v>24</v>
      </c>
      <c r="K47" s="22"/>
    </row>
    <row r="48" spans="1:11" ht="15" customHeight="1" x14ac:dyDescent="0.25">
      <c r="D48" s="3">
        <v>2024</v>
      </c>
      <c r="E48" s="66" t="s">
        <v>24</v>
      </c>
      <c r="F48" s="66"/>
      <c r="G48" s="66" t="s">
        <v>24</v>
      </c>
      <c r="H48" s="66" t="s">
        <v>24</v>
      </c>
      <c r="I48" s="66" t="s">
        <v>24</v>
      </c>
      <c r="K48" s="22"/>
    </row>
    <row r="49" spans="2:14" ht="8.1" customHeight="1" x14ac:dyDescent="0.25">
      <c r="D49" s="26"/>
      <c r="E49" s="24"/>
      <c r="F49" s="24"/>
      <c r="G49" s="24"/>
      <c r="H49" s="24"/>
      <c r="I49" s="24"/>
      <c r="K49" s="22"/>
    </row>
    <row r="50" spans="2:14" ht="15" customHeight="1" x14ac:dyDescent="0.25">
      <c r="B50" s="2" t="s">
        <v>11</v>
      </c>
      <c r="D50" s="3">
        <v>2022</v>
      </c>
      <c r="E50" s="66" t="s">
        <v>24</v>
      </c>
      <c r="F50" s="66"/>
      <c r="G50" s="66" t="s">
        <v>24</v>
      </c>
      <c r="H50" s="66" t="s">
        <v>24</v>
      </c>
      <c r="I50" s="66" t="s">
        <v>24</v>
      </c>
      <c r="K50" s="22"/>
    </row>
    <row r="51" spans="2:14" ht="15" customHeight="1" x14ac:dyDescent="0.25">
      <c r="D51" s="3">
        <v>2023</v>
      </c>
      <c r="E51" s="66">
        <v>6</v>
      </c>
      <c r="F51" s="66"/>
      <c r="G51" s="23">
        <f>SUM(H51:I51)</f>
        <v>7</v>
      </c>
      <c r="H51" s="66">
        <v>2</v>
      </c>
      <c r="I51" s="66">
        <v>5</v>
      </c>
      <c r="K51" s="22"/>
    </row>
    <row r="52" spans="2:14" ht="15" customHeight="1" x14ac:dyDescent="0.25">
      <c r="D52" s="3">
        <v>2024</v>
      </c>
      <c r="E52" s="66">
        <v>3</v>
      </c>
      <c r="F52" s="66"/>
      <c r="G52" s="23">
        <f t="shared" ref="G52" si="3">SUM(H52:I52)</f>
        <v>3</v>
      </c>
      <c r="H52" s="66">
        <v>2</v>
      </c>
      <c r="I52" s="66">
        <v>1</v>
      </c>
      <c r="K52" s="22"/>
    </row>
    <row r="53" spans="2:14" ht="8.1" customHeight="1" x14ac:dyDescent="0.25">
      <c r="D53" s="26"/>
      <c r="E53" s="24"/>
      <c r="F53" s="24"/>
      <c r="G53" s="24"/>
      <c r="H53" s="24"/>
      <c r="I53" s="24"/>
      <c r="K53" s="22"/>
    </row>
    <row r="54" spans="2:14" ht="15" customHeight="1" x14ac:dyDescent="0.25">
      <c r="B54" s="2" t="s">
        <v>12</v>
      </c>
      <c r="D54" s="3">
        <v>2022</v>
      </c>
      <c r="E54" s="66" t="s">
        <v>24</v>
      </c>
      <c r="F54" s="66"/>
      <c r="G54" s="66" t="s">
        <v>24</v>
      </c>
      <c r="H54" s="66" t="s">
        <v>24</v>
      </c>
      <c r="I54" s="66" t="s">
        <v>24</v>
      </c>
      <c r="K54" s="22"/>
    </row>
    <row r="55" spans="2:14" ht="15" customHeight="1" x14ac:dyDescent="0.25">
      <c r="D55" s="3">
        <v>2023</v>
      </c>
      <c r="E55" s="66" t="s">
        <v>24</v>
      </c>
      <c r="F55" s="66"/>
      <c r="G55" s="66" t="s">
        <v>24</v>
      </c>
      <c r="H55" s="66" t="s">
        <v>24</v>
      </c>
      <c r="I55" s="66" t="s">
        <v>24</v>
      </c>
      <c r="K55" s="22"/>
    </row>
    <row r="56" spans="2:14" ht="15" customHeight="1" x14ac:dyDescent="0.25">
      <c r="D56" s="3">
        <v>2024</v>
      </c>
      <c r="E56" s="66" t="s">
        <v>24</v>
      </c>
      <c r="F56" s="66"/>
      <c r="G56" s="66" t="s">
        <v>24</v>
      </c>
      <c r="H56" s="66" t="s">
        <v>24</v>
      </c>
      <c r="I56" s="66" t="s">
        <v>24</v>
      </c>
      <c r="K56" s="22"/>
    </row>
    <row r="57" spans="2:14" ht="8.1" customHeight="1" x14ac:dyDescent="0.25">
      <c r="D57" s="26"/>
      <c r="E57" s="24"/>
      <c r="F57" s="24"/>
      <c r="G57" s="24"/>
      <c r="H57" s="24"/>
      <c r="I57" s="24"/>
      <c r="K57" s="22"/>
    </row>
    <row r="58" spans="2:14" ht="15" customHeight="1" x14ac:dyDescent="0.25">
      <c r="B58" s="2" t="s">
        <v>13</v>
      </c>
      <c r="D58" s="3">
        <v>2022</v>
      </c>
      <c r="E58" s="66">
        <v>1</v>
      </c>
      <c r="F58" s="66"/>
      <c r="G58" s="23">
        <f>SUM(H58:I58)</f>
        <v>1</v>
      </c>
      <c r="H58" s="66">
        <v>1</v>
      </c>
      <c r="I58" s="66" t="s">
        <v>24</v>
      </c>
      <c r="K58" s="22"/>
    </row>
    <row r="59" spans="2:14" ht="15" customHeight="1" x14ac:dyDescent="0.25">
      <c r="D59" s="3">
        <v>2023</v>
      </c>
      <c r="E59" s="66">
        <v>1</v>
      </c>
      <c r="F59" s="66"/>
      <c r="G59" s="23">
        <f t="shared" ref="G59" si="4">SUM(H59:I59)</f>
        <v>1</v>
      </c>
      <c r="H59" s="66">
        <v>1</v>
      </c>
      <c r="I59" s="66" t="s">
        <v>24</v>
      </c>
      <c r="K59" s="22"/>
    </row>
    <row r="60" spans="2:14" ht="15" customHeight="1" x14ac:dyDescent="0.25">
      <c r="D60" s="3">
        <v>2024</v>
      </c>
      <c r="E60" s="66" t="s">
        <v>24</v>
      </c>
      <c r="F60" s="66"/>
      <c r="G60" s="66" t="s">
        <v>24</v>
      </c>
      <c r="H60" s="66" t="s">
        <v>24</v>
      </c>
      <c r="I60" s="66" t="s">
        <v>24</v>
      </c>
      <c r="K60" s="22"/>
    </row>
    <row r="61" spans="2:14" ht="8.1" customHeight="1" x14ac:dyDescent="0.25">
      <c r="D61" s="26"/>
      <c r="E61" s="24"/>
      <c r="F61" s="24"/>
      <c r="G61" s="24"/>
      <c r="H61" s="24"/>
      <c r="I61" s="24"/>
      <c r="K61" s="22"/>
    </row>
    <row r="62" spans="2:14" ht="15" customHeight="1" x14ac:dyDescent="0.25">
      <c r="B62" s="2" t="s">
        <v>14</v>
      </c>
      <c r="D62" s="3">
        <v>2022</v>
      </c>
      <c r="E62" s="66" t="s">
        <v>24</v>
      </c>
      <c r="F62" s="66"/>
      <c r="G62" s="66" t="s">
        <v>24</v>
      </c>
      <c r="H62" s="66" t="s">
        <v>24</v>
      </c>
      <c r="I62" s="66" t="s">
        <v>24</v>
      </c>
      <c r="K62" s="22"/>
      <c r="L62" s="24"/>
      <c r="M62" s="25"/>
      <c r="N62" s="27"/>
    </row>
    <row r="63" spans="2:14" ht="15" customHeight="1" x14ac:dyDescent="0.25">
      <c r="D63" s="3">
        <v>2023</v>
      </c>
      <c r="E63" s="66" t="s">
        <v>24</v>
      </c>
      <c r="F63" s="66"/>
      <c r="G63" s="66" t="s">
        <v>24</v>
      </c>
      <c r="H63" s="66" t="s">
        <v>24</v>
      </c>
      <c r="I63" s="66" t="s">
        <v>24</v>
      </c>
      <c r="K63" s="22"/>
      <c r="L63" s="24"/>
      <c r="M63" s="25"/>
      <c r="N63" s="25"/>
    </row>
    <row r="64" spans="2:14" ht="15" customHeight="1" x14ac:dyDescent="0.25">
      <c r="D64" s="3">
        <v>2024</v>
      </c>
      <c r="E64" s="66" t="s">
        <v>24</v>
      </c>
      <c r="F64" s="66"/>
      <c r="G64" s="66" t="s">
        <v>24</v>
      </c>
      <c r="H64" s="66" t="s">
        <v>24</v>
      </c>
      <c r="I64" s="66" t="s">
        <v>24</v>
      </c>
      <c r="K64" s="22"/>
    </row>
    <row r="65" spans="1:11" ht="8.1" customHeight="1" x14ac:dyDescent="0.25">
      <c r="D65" s="26"/>
      <c r="E65" s="24"/>
      <c r="F65" s="24"/>
      <c r="G65" s="24"/>
      <c r="H65" s="24"/>
      <c r="I65" s="24"/>
      <c r="K65" s="22"/>
    </row>
    <row r="66" spans="1:11" ht="15" customHeight="1" x14ac:dyDescent="0.25">
      <c r="B66" s="2" t="s">
        <v>15</v>
      </c>
      <c r="D66" s="3">
        <v>2022</v>
      </c>
      <c r="E66" s="66" t="s">
        <v>24</v>
      </c>
      <c r="F66" s="66"/>
      <c r="G66" s="66" t="s">
        <v>24</v>
      </c>
      <c r="H66" s="66" t="s">
        <v>24</v>
      </c>
      <c r="I66" s="66" t="s">
        <v>24</v>
      </c>
      <c r="K66" s="22"/>
    </row>
    <row r="67" spans="1:11" ht="15" customHeight="1" x14ac:dyDescent="0.25">
      <c r="D67" s="3">
        <v>2023</v>
      </c>
      <c r="E67" s="66" t="s">
        <v>24</v>
      </c>
      <c r="F67" s="66"/>
      <c r="G67" s="66" t="s">
        <v>24</v>
      </c>
      <c r="H67" s="66" t="s">
        <v>24</v>
      </c>
      <c r="I67" s="66" t="s">
        <v>24</v>
      </c>
      <c r="K67" s="22"/>
    </row>
    <row r="68" spans="1:11" ht="15" customHeight="1" x14ac:dyDescent="0.25">
      <c r="D68" s="3">
        <v>2024</v>
      </c>
      <c r="E68" s="66" t="s">
        <v>24</v>
      </c>
      <c r="F68" s="66"/>
      <c r="G68" s="66" t="s">
        <v>24</v>
      </c>
      <c r="H68" s="66" t="s">
        <v>24</v>
      </c>
      <c r="I68" s="66" t="s">
        <v>24</v>
      </c>
      <c r="K68" s="22"/>
    </row>
    <row r="69" spans="1:11" ht="8.1" customHeight="1" x14ac:dyDescent="0.25">
      <c r="D69" s="26"/>
      <c r="E69" s="24"/>
      <c r="F69" s="24"/>
      <c r="G69" s="24"/>
      <c r="H69" s="24"/>
      <c r="I69" s="24"/>
      <c r="K69" s="22"/>
    </row>
    <row r="70" spans="1:11" ht="15" customHeight="1" x14ac:dyDescent="0.25">
      <c r="B70" s="2" t="s">
        <v>16</v>
      </c>
      <c r="D70" s="3">
        <v>2022</v>
      </c>
      <c r="E70" s="23">
        <v>11</v>
      </c>
      <c r="F70" s="66"/>
      <c r="G70" s="23">
        <f>SUM(H70:I70)</f>
        <v>11</v>
      </c>
      <c r="H70" s="66">
        <v>7</v>
      </c>
      <c r="I70" s="66">
        <v>4</v>
      </c>
      <c r="K70" s="22"/>
    </row>
    <row r="71" spans="1:11" ht="15" customHeight="1" x14ac:dyDescent="0.25">
      <c r="D71" s="3">
        <v>2023</v>
      </c>
      <c r="E71" s="66">
        <v>4</v>
      </c>
      <c r="F71" s="66"/>
      <c r="G71" s="23">
        <f t="shared" ref="G71:G72" si="5">SUM(H71:I71)</f>
        <v>4</v>
      </c>
      <c r="H71" s="66">
        <v>3</v>
      </c>
      <c r="I71" s="66">
        <v>1</v>
      </c>
      <c r="K71" s="22"/>
    </row>
    <row r="72" spans="1:11" ht="15" customHeight="1" x14ac:dyDescent="0.25">
      <c r="D72" s="3">
        <v>2024</v>
      </c>
      <c r="E72" s="66">
        <v>6</v>
      </c>
      <c r="F72" s="66"/>
      <c r="G72" s="23">
        <f t="shared" si="5"/>
        <v>8</v>
      </c>
      <c r="H72" s="66">
        <v>4</v>
      </c>
      <c r="I72" s="66">
        <v>4</v>
      </c>
      <c r="K72" s="22"/>
    </row>
    <row r="73" spans="1:11" ht="8.1" customHeight="1" x14ac:dyDescent="0.25">
      <c r="D73" s="26"/>
      <c r="E73" s="24"/>
      <c r="F73" s="24"/>
      <c r="G73" s="24"/>
      <c r="H73" s="24"/>
      <c r="I73" s="24"/>
      <c r="K73" s="22"/>
    </row>
    <row r="74" spans="1:11" ht="15" customHeight="1" x14ac:dyDescent="0.25">
      <c r="B74" s="2" t="s">
        <v>17</v>
      </c>
      <c r="D74" s="3">
        <v>2022</v>
      </c>
      <c r="E74" s="66" t="s">
        <v>24</v>
      </c>
      <c r="F74" s="66"/>
      <c r="G74" s="66" t="s">
        <v>24</v>
      </c>
      <c r="H74" s="66" t="s">
        <v>24</v>
      </c>
      <c r="I74" s="66" t="s">
        <v>24</v>
      </c>
      <c r="K74" s="22"/>
    </row>
    <row r="75" spans="1:11" ht="15" customHeight="1" x14ac:dyDescent="0.25">
      <c r="D75" s="3">
        <v>2023</v>
      </c>
      <c r="E75" s="66" t="s">
        <v>24</v>
      </c>
      <c r="F75" s="66"/>
      <c r="G75" s="66" t="s">
        <v>24</v>
      </c>
      <c r="H75" s="66" t="s">
        <v>24</v>
      </c>
      <c r="I75" s="66" t="s">
        <v>24</v>
      </c>
      <c r="K75" s="22"/>
    </row>
    <row r="76" spans="1:11" ht="15" customHeight="1" x14ac:dyDescent="0.25">
      <c r="D76" s="3">
        <v>2024</v>
      </c>
      <c r="E76" s="66" t="s">
        <v>24</v>
      </c>
      <c r="F76" s="66"/>
      <c r="G76" s="66" t="s">
        <v>24</v>
      </c>
      <c r="H76" s="66" t="s">
        <v>24</v>
      </c>
      <c r="I76" s="66" t="s">
        <v>24</v>
      </c>
      <c r="K76" s="22"/>
    </row>
    <row r="77" spans="1:11" ht="8.1" customHeight="1" x14ac:dyDescent="0.25">
      <c r="D77" s="26"/>
      <c r="E77" s="24"/>
      <c r="F77" s="24"/>
      <c r="G77" s="24"/>
      <c r="H77" s="24"/>
      <c r="I77" s="24"/>
      <c r="K77" s="22"/>
    </row>
    <row r="78" spans="1:11" ht="15" customHeight="1" x14ac:dyDescent="0.25">
      <c r="B78" s="2" t="s">
        <v>109</v>
      </c>
      <c r="D78" s="3">
        <v>2022</v>
      </c>
      <c r="E78" s="66" t="s">
        <v>24</v>
      </c>
      <c r="F78" s="66"/>
      <c r="G78" s="66" t="s">
        <v>24</v>
      </c>
      <c r="H78" s="66" t="s">
        <v>24</v>
      </c>
      <c r="I78" s="66" t="s">
        <v>24</v>
      </c>
      <c r="K78" s="22"/>
    </row>
    <row r="79" spans="1:11" ht="15" customHeight="1" x14ac:dyDescent="0.25">
      <c r="D79" s="3">
        <v>2023</v>
      </c>
      <c r="E79" s="66" t="s">
        <v>24</v>
      </c>
      <c r="F79" s="66"/>
      <c r="G79" s="66" t="s">
        <v>24</v>
      </c>
      <c r="H79" s="66" t="s">
        <v>24</v>
      </c>
      <c r="I79" s="66" t="s">
        <v>24</v>
      </c>
    </row>
    <row r="80" spans="1:11" ht="15" customHeight="1" x14ac:dyDescent="0.25">
      <c r="A80" s="13"/>
      <c r="B80" s="28"/>
      <c r="C80" s="28"/>
      <c r="D80" s="3">
        <v>2024</v>
      </c>
      <c r="E80" s="66" t="s">
        <v>24</v>
      </c>
      <c r="F80" s="66"/>
      <c r="G80" s="66" t="s">
        <v>24</v>
      </c>
      <c r="H80" s="66" t="s">
        <v>24</v>
      </c>
      <c r="I80" s="66" t="s">
        <v>24</v>
      </c>
      <c r="J80" s="13"/>
    </row>
    <row r="81" spans="1:10" ht="8.1" customHeight="1" thickBot="1" x14ac:dyDescent="0.3">
      <c r="A81" s="29"/>
      <c r="B81" s="30"/>
      <c r="C81" s="30"/>
      <c r="D81" s="31"/>
      <c r="E81" s="31"/>
      <c r="F81" s="31"/>
      <c r="G81" s="31"/>
      <c r="H81" s="31"/>
      <c r="I81" s="31"/>
      <c r="J81" s="29"/>
    </row>
    <row r="82" spans="1:10" s="38" customFormat="1" x14ac:dyDescent="0.25">
      <c r="A82" s="33"/>
      <c r="B82" s="34"/>
      <c r="C82" s="34"/>
      <c r="D82" s="35"/>
      <c r="E82" s="35"/>
      <c r="F82" s="35"/>
      <c r="G82" s="35"/>
      <c r="H82" s="35"/>
      <c r="I82" s="35"/>
      <c r="J82" s="37" t="s">
        <v>33</v>
      </c>
    </row>
    <row r="83" spans="1:10" s="33" customFormat="1" x14ac:dyDescent="0.25">
      <c r="A83" s="34" t="s">
        <v>104</v>
      </c>
      <c r="B83" s="34"/>
      <c r="C83" s="34"/>
      <c r="D83" s="35"/>
      <c r="E83" s="35"/>
      <c r="F83" s="35"/>
      <c r="G83" s="35"/>
      <c r="H83" s="35"/>
      <c r="I83" s="35"/>
      <c r="J83" s="40" t="s">
        <v>34</v>
      </c>
    </row>
    <row r="84" spans="1:10" x14ac:dyDescent="0.25">
      <c r="A84" s="34" t="s">
        <v>105</v>
      </c>
    </row>
    <row r="85" spans="1:10" x14ac:dyDescent="0.25">
      <c r="A85" s="34" t="s">
        <v>106</v>
      </c>
    </row>
  </sheetData>
  <mergeCells count="3">
    <mergeCell ref="C13:I13"/>
    <mergeCell ref="G16:I16"/>
    <mergeCell ref="G17:I17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2" fitToWidth="0" orientation="portrait" r:id="rId1"/>
  <headerFooter>
    <oddHeader xml:space="preserve">&amp;R&amp;"-,Bold"
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E4508-4D82-4EF3-A70F-B5702A92E256}">
  <dimension ref="A1:J69"/>
  <sheetViews>
    <sheetView showGridLines="0" tabSelected="1" view="pageBreakPreview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4.5703125" style="2" customWidth="1"/>
    <col min="3" max="3" width="9.7109375" style="2" customWidth="1"/>
    <col min="4" max="4" width="10.5703125" style="3" customWidth="1"/>
    <col min="5" max="7" width="20.5703125" style="3" customWidth="1"/>
    <col min="8" max="8" width="2.140625" style="1" customWidth="1"/>
    <col min="9" max="16384" width="9.140625" style="1"/>
  </cols>
  <sheetData>
    <row r="1" spans="1:10" ht="12" customHeight="1" x14ac:dyDescent="0.25">
      <c r="H1" s="58"/>
    </row>
    <row r="2" spans="1:10" ht="12" customHeight="1" x14ac:dyDescent="0.25">
      <c r="H2" s="58"/>
      <c r="I2" s="82"/>
      <c r="J2" s="82"/>
    </row>
    <row r="3" spans="1:10" ht="12" customHeight="1" x14ac:dyDescent="0.25">
      <c r="H3" s="58"/>
      <c r="I3" s="82"/>
      <c r="J3" s="82"/>
    </row>
    <row r="4" spans="1:10" ht="12" customHeight="1" x14ac:dyDescent="0.25">
      <c r="H4" s="58"/>
      <c r="I4" s="82"/>
      <c r="J4" s="82"/>
    </row>
    <row r="5" spans="1:10" ht="12" customHeight="1" x14ac:dyDescent="0.25"/>
    <row r="6" spans="1:10" ht="12" customHeight="1" x14ac:dyDescent="0.25"/>
    <row r="7" spans="1:10" ht="16.5" customHeight="1" x14ac:dyDescent="0.25"/>
    <row r="8" spans="1:10" ht="16.5" customHeight="1" x14ac:dyDescent="0.25"/>
    <row r="9" spans="1:10" ht="16.5" customHeight="1" x14ac:dyDescent="0.25"/>
    <row r="10" spans="1:10" ht="21.75" customHeight="1" x14ac:dyDescent="0.25"/>
    <row r="11" spans="1:10" s="7" customFormat="1" ht="15" customHeight="1" x14ac:dyDescent="0.25">
      <c r="B11" s="8" t="s">
        <v>273</v>
      </c>
      <c r="C11" s="9" t="s">
        <v>188</v>
      </c>
      <c r="D11" s="10"/>
      <c r="E11" s="10"/>
      <c r="F11" s="10"/>
      <c r="G11" s="10"/>
      <c r="H11" s="10"/>
      <c r="I11" s="10"/>
    </row>
    <row r="12" spans="1:10" s="7" customFormat="1" ht="15" customHeight="1" x14ac:dyDescent="0.25">
      <c r="B12" s="8"/>
      <c r="C12" s="9" t="s">
        <v>187</v>
      </c>
      <c r="D12" s="10"/>
      <c r="E12" s="10"/>
      <c r="F12" s="10"/>
      <c r="G12" s="10"/>
      <c r="H12" s="10"/>
      <c r="I12" s="10"/>
    </row>
    <row r="13" spans="1:10" s="11" customFormat="1" ht="17.25" customHeight="1" x14ac:dyDescent="0.25">
      <c r="B13" s="12" t="s">
        <v>274</v>
      </c>
      <c r="C13" s="121" t="s">
        <v>189</v>
      </c>
      <c r="D13" s="121"/>
      <c r="E13" s="121"/>
      <c r="F13" s="121"/>
      <c r="G13" s="121"/>
      <c r="H13" s="121"/>
      <c r="I13" s="88"/>
    </row>
    <row r="14" spans="1:10" ht="19.5" customHeight="1" thickBot="1" x14ac:dyDescent="0.3">
      <c r="H14" s="6" t="s">
        <v>209</v>
      </c>
    </row>
    <row r="15" spans="1:10" ht="4.5" customHeight="1" thickTop="1" x14ac:dyDescent="0.25">
      <c r="A15" s="67"/>
      <c r="B15" s="68"/>
      <c r="C15" s="68"/>
      <c r="D15" s="69"/>
      <c r="E15" s="69"/>
      <c r="F15" s="69"/>
      <c r="G15" s="69"/>
      <c r="H15" s="67"/>
    </row>
    <row r="16" spans="1:10" ht="15" customHeight="1" x14ac:dyDescent="0.25">
      <c r="A16" s="50"/>
      <c r="B16" s="46" t="s">
        <v>37</v>
      </c>
      <c r="C16" s="47"/>
      <c r="D16" s="98" t="s">
        <v>1</v>
      </c>
      <c r="E16" s="70" t="s">
        <v>27</v>
      </c>
      <c r="F16" s="70" t="s">
        <v>28</v>
      </c>
      <c r="G16" s="70" t="s">
        <v>29</v>
      </c>
      <c r="H16" s="50"/>
    </row>
    <row r="17" spans="1:10" ht="15" customHeight="1" x14ac:dyDescent="0.25">
      <c r="A17" s="50"/>
      <c r="B17" s="51" t="s">
        <v>38</v>
      </c>
      <c r="C17" s="47"/>
      <c r="D17" s="52" t="s">
        <v>3</v>
      </c>
      <c r="E17" s="53" t="s">
        <v>30</v>
      </c>
      <c r="F17" s="53" t="s">
        <v>31</v>
      </c>
      <c r="G17" s="53" t="s">
        <v>32</v>
      </c>
      <c r="H17" s="50"/>
    </row>
    <row r="18" spans="1:10" s="13" customFormat="1" ht="8.1" customHeight="1" x14ac:dyDescent="0.25">
      <c r="A18" s="74"/>
      <c r="B18" s="75"/>
      <c r="C18" s="74"/>
      <c r="D18" s="76"/>
      <c r="E18" s="76"/>
      <c r="F18" s="76"/>
      <c r="G18" s="76"/>
      <c r="H18" s="74"/>
    </row>
    <row r="19" spans="1:10" ht="8.1" customHeight="1" x14ac:dyDescent="0.25">
      <c r="A19" s="13"/>
      <c r="B19" s="14"/>
      <c r="C19" s="14"/>
      <c r="D19" s="15"/>
      <c r="E19" s="15"/>
      <c r="F19" s="15"/>
      <c r="G19" s="15"/>
      <c r="H19" s="13"/>
      <c r="I19" s="17"/>
      <c r="J19" s="17"/>
    </row>
    <row r="20" spans="1:10" ht="15" customHeight="1" x14ac:dyDescent="0.25">
      <c r="A20" s="13"/>
      <c r="B20" s="14" t="s">
        <v>27</v>
      </c>
      <c r="C20" s="18"/>
      <c r="D20" s="19">
        <v>2022</v>
      </c>
      <c r="E20" s="64">
        <f>SUM(E24,E28,E32,E36,E40,E44,E48,E52,E56,E60,E64)</f>
        <v>12</v>
      </c>
      <c r="F20" s="64">
        <f t="shared" ref="F20:G20" si="0">SUM(F24,F28,F32,F36,F40,F44,F48,F52,F56,F60,F64)</f>
        <v>8</v>
      </c>
      <c r="G20" s="64">
        <f t="shared" si="0"/>
        <v>4</v>
      </c>
      <c r="H20" s="13"/>
    </row>
    <row r="21" spans="1:10" ht="15" customHeight="1" x14ac:dyDescent="0.25">
      <c r="B21" s="77" t="s">
        <v>30</v>
      </c>
      <c r="C21" s="21"/>
      <c r="D21" s="19">
        <v>2023</v>
      </c>
      <c r="E21" s="64">
        <f t="shared" ref="E21:G22" si="1">SUM(E25,E29,E33,E37,E41,E45,E49,E53,E57,E61,E65)</f>
        <v>14</v>
      </c>
      <c r="F21" s="64">
        <f t="shared" si="1"/>
        <v>8</v>
      </c>
      <c r="G21" s="64">
        <f t="shared" si="1"/>
        <v>6</v>
      </c>
    </row>
    <row r="22" spans="1:10" ht="15" customHeight="1" x14ac:dyDescent="0.25">
      <c r="B22" s="21"/>
      <c r="C22" s="21"/>
      <c r="D22" s="19">
        <v>2024</v>
      </c>
      <c r="E22" s="64">
        <f t="shared" si="1"/>
        <v>11</v>
      </c>
      <c r="F22" s="64">
        <f t="shared" si="1"/>
        <v>6</v>
      </c>
      <c r="G22" s="64">
        <f t="shared" si="1"/>
        <v>5</v>
      </c>
    </row>
    <row r="23" spans="1:10" ht="8.1" customHeight="1" x14ac:dyDescent="0.25">
      <c r="D23" s="19"/>
      <c r="E23" s="65"/>
      <c r="F23" s="65"/>
      <c r="G23" s="65"/>
    </row>
    <row r="24" spans="1:10" ht="15" customHeight="1" x14ac:dyDescent="0.25">
      <c r="B24" s="21" t="s">
        <v>137</v>
      </c>
      <c r="D24" s="3">
        <v>2022</v>
      </c>
      <c r="E24" s="23">
        <f t="shared" ref="E24:E26" si="2">SUM(F24:G24)</f>
        <v>4</v>
      </c>
      <c r="F24" s="66">
        <v>3</v>
      </c>
      <c r="G24" s="66">
        <v>1</v>
      </c>
    </row>
    <row r="25" spans="1:10" ht="15" customHeight="1" x14ac:dyDescent="0.25">
      <c r="B25" s="77" t="s">
        <v>138</v>
      </c>
      <c r="D25" s="3">
        <v>2023</v>
      </c>
      <c r="E25" s="23">
        <f t="shared" si="2"/>
        <v>8</v>
      </c>
      <c r="F25" s="66">
        <v>4</v>
      </c>
      <c r="G25" s="66">
        <v>4</v>
      </c>
    </row>
    <row r="26" spans="1:10" ht="15" customHeight="1" x14ac:dyDescent="0.25">
      <c r="D26" s="3">
        <v>2024</v>
      </c>
      <c r="E26" s="23">
        <f t="shared" si="2"/>
        <v>9</v>
      </c>
      <c r="F26" s="66">
        <v>4</v>
      </c>
      <c r="G26" s="66">
        <v>5</v>
      </c>
    </row>
    <row r="27" spans="1:10" ht="8.1" customHeight="1" x14ac:dyDescent="0.25">
      <c r="D27" s="26"/>
      <c r="E27" s="24"/>
      <c r="F27" s="24"/>
      <c r="G27" s="24"/>
    </row>
    <row r="28" spans="1:10" ht="15" customHeight="1" x14ac:dyDescent="0.25">
      <c r="B28" s="21" t="s">
        <v>41</v>
      </c>
      <c r="D28" s="3">
        <v>2022</v>
      </c>
      <c r="E28" s="23">
        <f t="shared" ref="E28:E30" si="3">SUM(F28:G28)</f>
        <v>3</v>
      </c>
      <c r="F28" s="66">
        <v>3</v>
      </c>
      <c r="G28" s="66" t="s">
        <v>24</v>
      </c>
    </row>
    <row r="29" spans="1:10" ht="15" customHeight="1" x14ac:dyDescent="0.25">
      <c r="B29" s="77" t="s">
        <v>42</v>
      </c>
      <c r="D29" s="3">
        <v>2023</v>
      </c>
      <c r="E29" s="23">
        <f t="shared" si="3"/>
        <v>3</v>
      </c>
      <c r="F29" s="66">
        <v>2</v>
      </c>
      <c r="G29" s="66">
        <v>1</v>
      </c>
    </row>
    <row r="30" spans="1:10" ht="15" customHeight="1" x14ac:dyDescent="0.25">
      <c r="D30" s="3">
        <v>2024</v>
      </c>
      <c r="E30" s="23">
        <f t="shared" si="3"/>
        <v>1</v>
      </c>
      <c r="F30" s="66">
        <v>1</v>
      </c>
      <c r="G30" s="66" t="s">
        <v>24</v>
      </c>
    </row>
    <row r="31" spans="1:10" ht="8.1" customHeight="1" x14ac:dyDescent="0.25">
      <c r="D31" s="26"/>
      <c r="E31" s="24"/>
      <c r="F31" s="24"/>
      <c r="G31" s="24"/>
    </row>
    <row r="32" spans="1:10" ht="15" customHeight="1" x14ac:dyDescent="0.25">
      <c r="B32" s="21" t="s">
        <v>39</v>
      </c>
      <c r="D32" s="3">
        <v>2022</v>
      </c>
      <c r="E32" s="23">
        <f t="shared" ref="E32:E34" si="4">SUM(F32:G32)</f>
        <v>4</v>
      </c>
      <c r="F32" s="66">
        <v>1</v>
      </c>
      <c r="G32" s="66">
        <v>3</v>
      </c>
    </row>
    <row r="33" spans="1:8" ht="15" customHeight="1" x14ac:dyDescent="0.25">
      <c r="B33" s="77" t="s">
        <v>40</v>
      </c>
      <c r="D33" s="3">
        <v>2023</v>
      </c>
      <c r="E33" s="23">
        <f t="shared" si="4"/>
        <v>2</v>
      </c>
      <c r="F33" s="66">
        <v>1</v>
      </c>
      <c r="G33" s="66">
        <v>1</v>
      </c>
    </row>
    <row r="34" spans="1:8" ht="15" customHeight="1" x14ac:dyDescent="0.25">
      <c r="D34" s="3">
        <v>2024</v>
      </c>
      <c r="E34" s="23">
        <f t="shared" si="4"/>
        <v>1</v>
      </c>
      <c r="F34" s="66">
        <v>1</v>
      </c>
      <c r="G34" s="66" t="s">
        <v>24</v>
      </c>
    </row>
    <row r="35" spans="1:8" ht="8.1" customHeight="1" x14ac:dyDescent="0.25">
      <c r="D35" s="26"/>
      <c r="E35" s="24"/>
      <c r="F35" s="24"/>
      <c r="G35" s="24"/>
    </row>
    <row r="36" spans="1:8" ht="15" customHeight="1" x14ac:dyDescent="0.25">
      <c r="B36" s="21" t="s">
        <v>43</v>
      </c>
      <c r="D36" s="3">
        <v>2022</v>
      </c>
      <c r="E36" s="23">
        <f t="shared" ref="E36:E37" si="5">SUM(F36:G36)</f>
        <v>1</v>
      </c>
      <c r="F36" s="66">
        <v>1</v>
      </c>
      <c r="G36" s="66" t="s">
        <v>24</v>
      </c>
    </row>
    <row r="37" spans="1:8" ht="15" customHeight="1" x14ac:dyDescent="0.25">
      <c r="B37" s="77" t="s">
        <v>44</v>
      </c>
      <c r="D37" s="3">
        <v>2023</v>
      </c>
      <c r="E37" s="23">
        <f t="shared" si="5"/>
        <v>1</v>
      </c>
      <c r="F37" s="66">
        <v>1</v>
      </c>
      <c r="G37" s="66" t="s">
        <v>24</v>
      </c>
    </row>
    <row r="38" spans="1:8" s="2" customFormat="1" ht="15" customHeight="1" x14ac:dyDescent="0.25">
      <c r="A38" s="1"/>
      <c r="D38" s="3">
        <v>2024</v>
      </c>
      <c r="E38" s="66" t="s">
        <v>24</v>
      </c>
      <c r="F38" s="66" t="s">
        <v>24</v>
      </c>
      <c r="G38" s="66" t="s">
        <v>24</v>
      </c>
      <c r="H38" s="1"/>
    </row>
    <row r="39" spans="1:8" ht="8.1" customHeight="1" x14ac:dyDescent="0.25">
      <c r="D39" s="26"/>
      <c r="E39" s="24"/>
      <c r="F39" s="24"/>
      <c r="G39" s="24"/>
    </row>
    <row r="40" spans="1:8" ht="15" customHeight="1" x14ac:dyDescent="0.25">
      <c r="A40" s="2"/>
      <c r="B40" s="21" t="s">
        <v>45</v>
      </c>
      <c r="D40" s="3">
        <v>2022</v>
      </c>
      <c r="E40" s="66" t="s">
        <v>24</v>
      </c>
      <c r="F40" s="66" t="s">
        <v>24</v>
      </c>
      <c r="G40" s="66" t="s">
        <v>24</v>
      </c>
    </row>
    <row r="41" spans="1:8" ht="15" customHeight="1" x14ac:dyDescent="0.25">
      <c r="B41" s="77" t="s">
        <v>46</v>
      </c>
      <c r="D41" s="3">
        <v>2023</v>
      </c>
      <c r="E41" s="66" t="s">
        <v>24</v>
      </c>
      <c r="F41" s="66" t="s">
        <v>24</v>
      </c>
      <c r="G41" s="66" t="s">
        <v>24</v>
      </c>
    </row>
    <row r="42" spans="1:8" ht="15" customHeight="1" x14ac:dyDescent="0.25">
      <c r="D42" s="3">
        <v>2024</v>
      </c>
      <c r="E42" s="66" t="s">
        <v>24</v>
      </c>
      <c r="F42" s="66" t="s">
        <v>24</v>
      </c>
      <c r="G42" s="66" t="s">
        <v>24</v>
      </c>
    </row>
    <row r="43" spans="1:8" ht="8.1" customHeight="1" x14ac:dyDescent="0.25">
      <c r="D43" s="19"/>
      <c r="E43" s="65"/>
      <c r="F43" s="65"/>
      <c r="G43" s="65"/>
    </row>
    <row r="44" spans="1:8" ht="15" customHeight="1" x14ac:dyDescent="0.25">
      <c r="B44" s="21" t="s">
        <v>69</v>
      </c>
      <c r="D44" s="3">
        <v>2022</v>
      </c>
      <c r="E44" s="66" t="s">
        <v>24</v>
      </c>
      <c r="F44" s="66" t="s">
        <v>24</v>
      </c>
      <c r="G44" s="66" t="s">
        <v>24</v>
      </c>
    </row>
    <row r="45" spans="1:8" ht="15" customHeight="1" x14ac:dyDescent="0.25">
      <c r="B45" s="77" t="s">
        <v>70</v>
      </c>
      <c r="D45" s="3">
        <v>2023</v>
      </c>
      <c r="E45" s="66" t="s">
        <v>24</v>
      </c>
      <c r="F45" s="66" t="s">
        <v>24</v>
      </c>
      <c r="G45" s="66" t="s">
        <v>24</v>
      </c>
    </row>
    <row r="46" spans="1:8" ht="15" customHeight="1" x14ac:dyDescent="0.25">
      <c r="D46" s="3">
        <v>2024</v>
      </c>
      <c r="E46" s="66" t="s">
        <v>24</v>
      </c>
      <c r="F46" s="66" t="s">
        <v>24</v>
      </c>
      <c r="G46" s="66" t="s">
        <v>24</v>
      </c>
    </row>
    <row r="47" spans="1:8" ht="8.1" customHeight="1" x14ac:dyDescent="0.25">
      <c r="D47" s="26"/>
      <c r="E47" s="24"/>
      <c r="F47" s="24"/>
      <c r="G47" s="24"/>
    </row>
    <row r="48" spans="1:8" ht="15" customHeight="1" x14ac:dyDescent="0.25">
      <c r="B48" s="21" t="s">
        <v>71</v>
      </c>
      <c r="D48" s="3">
        <v>2022</v>
      </c>
      <c r="E48" s="66" t="s">
        <v>24</v>
      </c>
      <c r="F48" s="66" t="s">
        <v>24</v>
      </c>
      <c r="G48" s="66" t="s">
        <v>24</v>
      </c>
    </row>
    <row r="49" spans="1:8" ht="15" customHeight="1" x14ac:dyDescent="0.25">
      <c r="B49" s="77" t="s">
        <v>72</v>
      </c>
      <c r="D49" s="3">
        <v>2023</v>
      </c>
      <c r="E49" s="66" t="s">
        <v>24</v>
      </c>
      <c r="F49" s="66" t="s">
        <v>24</v>
      </c>
      <c r="G49" s="66" t="s">
        <v>24</v>
      </c>
    </row>
    <row r="50" spans="1:8" ht="15" customHeight="1" x14ac:dyDescent="0.25">
      <c r="D50" s="3">
        <v>2024</v>
      </c>
      <c r="E50" s="66" t="s">
        <v>24</v>
      </c>
      <c r="F50" s="66" t="s">
        <v>24</v>
      </c>
      <c r="G50" s="66" t="s">
        <v>24</v>
      </c>
    </row>
    <row r="51" spans="1:8" ht="8.1" customHeight="1" x14ac:dyDescent="0.25">
      <c r="D51" s="26"/>
      <c r="E51" s="24"/>
      <c r="F51" s="24"/>
      <c r="G51" s="24"/>
    </row>
    <row r="52" spans="1:8" ht="15" customHeight="1" x14ac:dyDescent="0.25">
      <c r="B52" s="21" t="s">
        <v>73</v>
      </c>
      <c r="D52" s="3">
        <v>2022</v>
      </c>
      <c r="E52" s="66" t="s">
        <v>24</v>
      </c>
      <c r="F52" s="66" t="s">
        <v>24</v>
      </c>
      <c r="G52" s="66" t="s">
        <v>24</v>
      </c>
    </row>
    <row r="53" spans="1:8" ht="15" customHeight="1" x14ac:dyDescent="0.25">
      <c r="B53" s="77" t="s">
        <v>74</v>
      </c>
      <c r="D53" s="3">
        <v>2023</v>
      </c>
      <c r="E53" s="66" t="s">
        <v>24</v>
      </c>
      <c r="F53" s="66" t="s">
        <v>24</v>
      </c>
      <c r="G53" s="66" t="s">
        <v>24</v>
      </c>
    </row>
    <row r="54" spans="1:8" ht="15" customHeight="1" x14ac:dyDescent="0.25">
      <c r="D54" s="3">
        <v>2024</v>
      </c>
      <c r="E54" s="66" t="s">
        <v>24</v>
      </c>
      <c r="F54" s="66" t="s">
        <v>24</v>
      </c>
      <c r="G54" s="66" t="s">
        <v>24</v>
      </c>
    </row>
    <row r="55" spans="1:8" ht="8.1" customHeight="1" x14ac:dyDescent="0.25">
      <c r="D55" s="26"/>
      <c r="E55" s="24"/>
      <c r="F55" s="24"/>
      <c r="G55" s="24"/>
    </row>
    <row r="56" spans="1:8" ht="15" customHeight="1" x14ac:dyDescent="0.25">
      <c r="B56" s="21" t="s">
        <v>75</v>
      </c>
      <c r="D56" s="3">
        <v>2022</v>
      </c>
      <c r="E56" s="66" t="s">
        <v>24</v>
      </c>
      <c r="F56" s="66" t="s">
        <v>24</v>
      </c>
      <c r="G56" s="66" t="s">
        <v>24</v>
      </c>
    </row>
    <row r="57" spans="1:8" ht="15" customHeight="1" x14ac:dyDescent="0.25">
      <c r="B57" s="77" t="s">
        <v>76</v>
      </c>
      <c r="D57" s="3">
        <v>2023</v>
      </c>
      <c r="E57" s="66" t="s">
        <v>24</v>
      </c>
      <c r="F57" s="66" t="s">
        <v>24</v>
      </c>
      <c r="G57" s="66" t="s">
        <v>24</v>
      </c>
    </row>
    <row r="58" spans="1:8" s="2" customFormat="1" ht="15" customHeight="1" x14ac:dyDescent="0.25">
      <c r="A58" s="1"/>
      <c r="D58" s="3">
        <v>2024</v>
      </c>
      <c r="E58" s="66" t="s">
        <v>24</v>
      </c>
      <c r="F58" s="66" t="s">
        <v>24</v>
      </c>
      <c r="G58" s="66" t="s">
        <v>24</v>
      </c>
      <c r="H58" s="1"/>
    </row>
    <row r="59" spans="1:8" ht="8.1" customHeight="1" x14ac:dyDescent="0.25">
      <c r="D59" s="26"/>
      <c r="E59" s="24"/>
      <c r="F59" s="24"/>
      <c r="G59" s="24"/>
    </row>
    <row r="60" spans="1:8" ht="15" customHeight="1" x14ac:dyDescent="0.25">
      <c r="A60" s="2"/>
      <c r="B60" s="21" t="s">
        <v>77</v>
      </c>
      <c r="D60" s="3">
        <v>2022</v>
      </c>
      <c r="E60" s="66" t="s">
        <v>24</v>
      </c>
      <c r="F60" s="66" t="s">
        <v>24</v>
      </c>
      <c r="G60" s="66" t="s">
        <v>24</v>
      </c>
    </row>
    <row r="61" spans="1:8" ht="15" customHeight="1" x14ac:dyDescent="0.25">
      <c r="B61" s="77" t="s">
        <v>78</v>
      </c>
      <c r="D61" s="3">
        <v>2023</v>
      </c>
      <c r="E61" s="66" t="s">
        <v>24</v>
      </c>
      <c r="F61" s="66" t="s">
        <v>24</v>
      </c>
      <c r="G61" s="66" t="s">
        <v>24</v>
      </c>
    </row>
    <row r="62" spans="1:8" ht="15" customHeight="1" x14ac:dyDescent="0.25">
      <c r="D62" s="3">
        <v>2024</v>
      </c>
      <c r="E62" s="66" t="s">
        <v>24</v>
      </c>
      <c r="F62" s="66" t="s">
        <v>24</v>
      </c>
      <c r="G62" s="66" t="s">
        <v>24</v>
      </c>
    </row>
    <row r="63" spans="1:8" ht="8.1" customHeight="1" x14ac:dyDescent="0.25">
      <c r="D63" s="26"/>
      <c r="E63" s="24"/>
      <c r="F63" s="24"/>
      <c r="G63" s="24"/>
    </row>
    <row r="64" spans="1:8" ht="15" customHeight="1" x14ac:dyDescent="0.2">
      <c r="A64" s="2"/>
      <c r="B64" s="78" t="s">
        <v>110</v>
      </c>
      <c r="D64" s="3">
        <v>2022</v>
      </c>
      <c r="E64" s="66" t="s">
        <v>24</v>
      </c>
      <c r="F64" s="66" t="s">
        <v>24</v>
      </c>
      <c r="G64" s="66" t="s">
        <v>24</v>
      </c>
    </row>
    <row r="65" spans="1:8" ht="15" customHeight="1" x14ac:dyDescent="0.25">
      <c r="B65" s="77" t="s">
        <v>167</v>
      </c>
      <c r="D65" s="3">
        <v>2023</v>
      </c>
      <c r="E65" s="66" t="s">
        <v>24</v>
      </c>
      <c r="F65" s="66" t="s">
        <v>24</v>
      </c>
      <c r="G65" s="66" t="s">
        <v>24</v>
      </c>
    </row>
    <row r="66" spans="1:8" ht="15" customHeight="1" x14ac:dyDescent="0.25">
      <c r="D66" s="3">
        <v>2024</v>
      </c>
      <c r="E66" s="66" t="s">
        <v>24</v>
      </c>
      <c r="F66" s="66" t="s">
        <v>24</v>
      </c>
      <c r="G66" s="66" t="s">
        <v>24</v>
      </c>
    </row>
    <row r="67" spans="1:8" ht="6.75" customHeight="1" thickBot="1" x14ac:dyDescent="0.3">
      <c r="A67" s="29"/>
      <c r="B67" s="30"/>
      <c r="C67" s="30"/>
      <c r="D67" s="31"/>
      <c r="E67" s="31"/>
      <c r="F67" s="31"/>
      <c r="G67" s="31"/>
      <c r="H67" s="29"/>
    </row>
    <row r="68" spans="1:8" s="38" customFormat="1" x14ac:dyDescent="0.25">
      <c r="A68" s="33"/>
      <c r="B68" s="34"/>
      <c r="C68" s="34"/>
      <c r="D68" s="35"/>
      <c r="E68" s="35"/>
      <c r="F68" s="35"/>
      <c r="G68" s="35"/>
      <c r="H68" s="37" t="s">
        <v>33</v>
      </c>
    </row>
    <row r="69" spans="1:8" s="33" customFormat="1" x14ac:dyDescent="0.25">
      <c r="A69" s="39"/>
      <c r="B69" s="34"/>
      <c r="C69" s="34"/>
      <c r="D69" s="35"/>
      <c r="E69" s="35"/>
      <c r="F69" s="35"/>
      <c r="G69" s="35"/>
      <c r="H69" s="40" t="s">
        <v>34</v>
      </c>
    </row>
  </sheetData>
  <mergeCells count="1">
    <mergeCell ref="C13:H13"/>
  </mergeCells>
  <printOptions horizontalCentered="1"/>
  <pageMargins left="0.39370078740157483" right="0.39370078740157483" top="0.47244094488188981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4E986-ED5B-4A0C-8FB5-C81354EB9318}">
  <dimension ref="A1:J51"/>
  <sheetViews>
    <sheetView showGridLines="0" tabSelected="1" view="pageBreakPreview" topLeftCell="A4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2.85546875" style="2" customWidth="1"/>
    <col min="3" max="3" width="9.5703125" style="2" customWidth="1"/>
    <col min="4" max="4" width="10.5703125" style="3" customWidth="1"/>
    <col min="5" max="7" width="21.28515625" style="3" customWidth="1"/>
    <col min="8" max="8" width="2.140625" style="1" customWidth="1"/>
    <col min="9" max="16384" width="9.140625" style="1"/>
  </cols>
  <sheetData>
    <row r="1" spans="2:10" ht="12" customHeight="1" x14ac:dyDescent="0.25">
      <c r="H1" s="58"/>
    </row>
    <row r="2" spans="2:10" ht="12" customHeight="1" x14ac:dyDescent="0.25">
      <c r="H2" s="58"/>
      <c r="I2" s="82"/>
      <c r="J2" s="82"/>
    </row>
    <row r="3" spans="2:10" ht="12" customHeight="1" x14ac:dyDescent="0.25">
      <c r="H3" s="58"/>
      <c r="I3" s="82"/>
      <c r="J3" s="82"/>
    </row>
    <row r="4" spans="2:10" ht="12" customHeight="1" x14ac:dyDescent="0.25">
      <c r="H4" s="58"/>
      <c r="I4" s="82"/>
      <c r="J4" s="82"/>
    </row>
    <row r="5" spans="2:10" ht="12" customHeight="1" x14ac:dyDescent="0.25"/>
    <row r="6" spans="2:10" ht="12" customHeight="1" x14ac:dyDescent="0.25"/>
    <row r="7" spans="2:10" ht="12" customHeight="1" x14ac:dyDescent="0.25"/>
    <row r="8" spans="2:10" ht="12" customHeight="1" x14ac:dyDescent="0.25"/>
    <row r="9" spans="2:10" ht="16.5" customHeight="1" x14ac:dyDescent="0.25"/>
    <row r="10" spans="2:10" ht="16.5" customHeight="1" x14ac:dyDescent="0.25">
      <c r="C10" s="100"/>
    </row>
    <row r="11" spans="2:10" ht="8.25" customHeight="1" x14ac:dyDescent="0.25"/>
    <row r="12" spans="2:10" s="7" customFormat="1" ht="15" customHeight="1" x14ac:dyDescent="0.25">
      <c r="B12" s="8" t="s">
        <v>275</v>
      </c>
      <c r="C12" s="9" t="s">
        <v>190</v>
      </c>
      <c r="D12" s="10"/>
      <c r="E12" s="10"/>
      <c r="F12" s="10"/>
      <c r="G12" s="10"/>
      <c r="H12" s="9"/>
    </row>
    <row r="13" spans="2:10" s="7" customFormat="1" ht="15" customHeight="1" x14ac:dyDescent="0.25">
      <c r="B13" s="8"/>
      <c r="C13" s="9" t="s">
        <v>187</v>
      </c>
      <c r="D13" s="10"/>
      <c r="E13" s="10"/>
      <c r="F13" s="10"/>
      <c r="G13" s="10"/>
      <c r="H13" s="9"/>
    </row>
    <row r="14" spans="2:10" s="11" customFormat="1" ht="16.5" customHeight="1" x14ac:dyDescent="0.25">
      <c r="B14" s="12" t="s">
        <v>276</v>
      </c>
      <c r="C14" s="11" t="s">
        <v>191</v>
      </c>
    </row>
    <row r="15" spans="2:10" ht="8.1" customHeight="1" x14ac:dyDescent="0.25"/>
    <row r="16" spans="2:10" ht="19.5" customHeight="1" thickBot="1" x14ac:dyDescent="0.3">
      <c r="H16" s="6" t="s">
        <v>209</v>
      </c>
    </row>
    <row r="17" spans="1:10" ht="4.5" customHeight="1" thickTop="1" x14ac:dyDescent="0.25">
      <c r="A17" s="67"/>
      <c r="B17" s="68"/>
      <c r="C17" s="68"/>
      <c r="D17" s="69"/>
      <c r="E17" s="69"/>
      <c r="F17" s="69"/>
      <c r="G17" s="69"/>
      <c r="H17" s="67"/>
    </row>
    <row r="18" spans="1:10" ht="15" customHeight="1" x14ac:dyDescent="0.25">
      <c r="A18" s="50"/>
      <c r="B18" s="46" t="s">
        <v>58</v>
      </c>
      <c r="C18" s="47"/>
      <c r="D18" s="103" t="s">
        <v>1</v>
      </c>
      <c r="E18" s="70" t="s">
        <v>27</v>
      </c>
      <c r="F18" s="70" t="s">
        <v>28</v>
      </c>
      <c r="G18" s="70" t="s">
        <v>29</v>
      </c>
      <c r="H18" s="50"/>
    </row>
    <row r="19" spans="1:10" ht="15" customHeight="1" x14ac:dyDescent="0.25">
      <c r="A19" s="50"/>
      <c r="B19" s="51" t="s">
        <v>59</v>
      </c>
      <c r="C19" s="47"/>
      <c r="D19" s="52" t="s">
        <v>3</v>
      </c>
      <c r="E19" s="53" t="s">
        <v>30</v>
      </c>
      <c r="F19" s="53" t="s">
        <v>31</v>
      </c>
      <c r="G19" s="53" t="s">
        <v>32</v>
      </c>
      <c r="H19" s="50"/>
    </row>
    <row r="20" spans="1:10" s="13" customFormat="1" ht="8.1" customHeight="1" x14ac:dyDescent="0.25">
      <c r="A20" s="74"/>
      <c r="B20" s="75"/>
      <c r="C20" s="74"/>
      <c r="D20" s="76"/>
      <c r="E20" s="76"/>
      <c r="F20" s="76"/>
      <c r="G20" s="76"/>
      <c r="H20" s="74"/>
    </row>
    <row r="21" spans="1:10" ht="8.1" customHeight="1" x14ac:dyDescent="0.25">
      <c r="A21" s="13"/>
      <c r="B21" s="14"/>
      <c r="C21" s="14"/>
      <c r="D21" s="15"/>
      <c r="E21" s="15"/>
      <c r="F21" s="15"/>
      <c r="G21" s="15"/>
      <c r="H21" s="13"/>
      <c r="I21" s="17"/>
      <c r="J21" s="17"/>
    </row>
    <row r="22" spans="1:10" ht="15" customHeight="1" x14ac:dyDescent="0.25">
      <c r="A22" s="13"/>
      <c r="B22" s="14" t="s">
        <v>27</v>
      </c>
      <c r="C22" s="18"/>
      <c r="D22" s="19">
        <v>2022</v>
      </c>
      <c r="E22" s="64">
        <f>SUM(F22:G22,)</f>
        <v>11</v>
      </c>
      <c r="F22" s="64">
        <f>SUM(F26,F46)</f>
        <v>7</v>
      </c>
      <c r="G22" s="64">
        <f>SUM(G26,G46)</f>
        <v>4</v>
      </c>
      <c r="H22" s="13"/>
    </row>
    <row r="23" spans="1:10" ht="15" customHeight="1" x14ac:dyDescent="0.25">
      <c r="B23" s="77" t="s">
        <v>30</v>
      </c>
      <c r="C23" s="21"/>
      <c r="D23" s="19">
        <v>2023</v>
      </c>
      <c r="E23" s="64">
        <f t="shared" ref="E23:E24" si="0">SUM(F23:G23,)</f>
        <v>14</v>
      </c>
      <c r="F23" s="64">
        <f t="shared" ref="F23:G24" si="1">SUM(F27,F47)</f>
        <v>8</v>
      </c>
      <c r="G23" s="64">
        <f t="shared" si="1"/>
        <v>6</v>
      </c>
    </row>
    <row r="24" spans="1:10" ht="15" customHeight="1" x14ac:dyDescent="0.25">
      <c r="B24" s="21"/>
      <c r="C24" s="21"/>
      <c r="D24" s="19">
        <v>2024</v>
      </c>
      <c r="E24" s="64">
        <f t="shared" si="0"/>
        <v>12</v>
      </c>
      <c r="F24" s="64">
        <f t="shared" si="1"/>
        <v>6</v>
      </c>
      <c r="G24" s="64">
        <f t="shared" si="1"/>
        <v>6</v>
      </c>
    </row>
    <row r="25" spans="1:10" ht="8.1" customHeight="1" x14ac:dyDescent="0.25">
      <c r="D25" s="19"/>
      <c r="E25" s="65"/>
      <c r="F25" s="65"/>
      <c r="G25" s="65"/>
    </row>
    <row r="26" spans="1:10" ht="15" customHeight="1" x14ac:dyDescent="0.2">
      <c r="B26" s="78" t="s">
        <v>47</v>
      </c>
      <c r="D26" s="3">
        <v>2022</v>
      </c>
      <c r="E26" s="23">
        <f>SUM(F26:G26)</f>
        <v>10</v>
      </c>
      <c r="F26" s="23">
        <f>SUM(F30,F34,F38,F42)</f>
        <v>6</v>
      </c>
      <c r="G26" s="23">
        <f>SUM(G30,G34,G38,G42)</f>
        <v>4</v>
      </c>
    </row>
    <row r="27" spans="1:10" ht="15" customHeight="1" x14ac:dyDescent="0.25">
      <c r="B27" s="77" t="s">
        <v>48</v>
      </c>
      <c r="D27" s="3">
        <v>2023</v>
      </c>
      <c r="E27" s="23">
        <f t="shared" ref="E27:E28" si="2">SUM(F27:G27)</f>
        <v>14</v>
      </c>
      <c r="F27" s="23">
        <f t="shared" ref="F27:G28" si="3">SUM(F31,F35,F39,F43)</f>
        <v>8</v>
      </c>
      <c r="G27" s="23">
        <f t="shared" si="3"/>
        <v>6</v>
      </c>
    </row>
    <row r="28" spans="1:10" ht="15" customHeight="1" x14ac:dyDescent="0.25">
      <c r="D28" s="3">
        <v>2024</v>
      </c>
      <c r="E28" s="23">
        <f t="shared" si="2"/>
        <v>12</v>
      </c>
      <c r="F28" s="23">
        <f t="shared" si="3"/>
        <v>6</v>
      </c>
      <c r="G28" s="23">
        <f t="shared" si="3"/>
        <v>6</v>
      </c>
    </row>
    <row r="29" spans="1:10" ht="8.1" customHeight="1" x14ac:dyDescent="0.25">
      <c r="D29" s="26"/>
      <c r="E29" s="24"/>
      <c r="F29" s="24"/>
      <c r="G29" s="24"/>
    </row>
    <row r="30" spans="1:10" ht="15" customHeight="1" x14ac:dyDescent="0.25">
      <c r="B30" s="79" t="s">
        <v>49</v>
      </c>
      <c r="D30" s="3">
        <v>2022</v>
      </c>
      <c r="E30" s="23">
        <f t="shared" ref="E30:E32" si="4">SUM(F30:G30)</f>
        <v>8</v>
      </c>
      <c r="F30" s="66">
        <v>6</v>
      </c>
      <c r="G30" s="66">
        <v>2</v>
      </c>
    </row>
    <row r="31" spans="1:10" ht="15" customHeight="1" x14ac:dyDescent="0.25">
      <c r="B31" s="79"/>
      <c r="D31" s="3">
        <v>2023</v>
      </c>
      <c r="E31" s="23">
        <f t="shared" si="4"/>
        <v>10</v>
      </c>
      <c r="F31" s="66">
        <v>6</v>
      </c>
      <c r="G31" s="66">
        <v>4</v>
      </c>
    </row>
    <row r="32" spans="1:10" ht="15" customHeight="1" x14ac:dyDescent="0.25">
      <c r="D32" s="3">
        <v>2024</v>
      </c>
      <c r="E32" s="23">
        <f t="shared" si="4"/>
        <v>11</v>
      </c>
      <c r="F32" s="66">
        <v>5</v>
      </c>
      <c r="G32" s="66">
        <v>6</v>
      </c>
    </row>
    <row r="33" spans="1:8" ht="8.1" customHeight="1" x14ac:dyDescent="0.25">
      <c r="D33" s="26"/>
      <c r="E33" s="24"/>
      <c r="F33" s="24"/>
      <c r="G33" s="24"/>
    </row>
    <row r="34" spans="1:8" ht="15" customHeight="1" x14ac:dyDescent="0.2">
      <c r="B34" s="80" t="s">
        <v>50</v>
      </c>
      <c r="D34" s="3">
        <v>2022</v>
      </c>
      <c r="E34" s="66" t="s">
        <v>24</v>
      </c>
      <c r="F34" s="66" t="s">
        <v>24</v>
      </c>
      <c r="G34" s="66" t="s">
        <v>24</v>
      </c>
    </row>
    <row r="35" spans="1:8" ht="15" customHeight="1" x14ac:dyDescent="0.25">
      <c r="B35" s="81" t="s">
        <v>51</v>
      </c>
      <c r="D35" s="3">
        <v>2023</v>
      </c>
      <c r="E35" s="23">
        <f t="shared" ref="E35:E36" si="5">SUM(F35:G35)</f>
        <v>2</v>
      </c>
      <c r="F35" s="66">
        <v>1</v>
      </c>
      <c r="G35" s="66">
        <v>1</v>
      </c>
    </row>
    <row r="36" spans="1:8" ht="15" customHeight="1" x14ac:dyDescent="0.25">
      <c r="D36" s="3">
        <v>2024</v>
      </c>
      <c r="E36" s="23">
        <f t="shared" si="5"/>
        <v>1</v>
      </c>
      <c r="F36" s="66">
        <v>1</v>
      </c>
      <c r="G36" s="66" t="s">
        <v>24</v>
      </c>
    </row>
    <row r="37" spans="1:8" ht="8.1" customHeight="1" x14ac:dyDescent="0.25">
      <c r="D37" s="26"/>
      <c r="E37" s="24"/>
      <c r="F37" s="24"/>
      <c r="G37" s="24"/>
    </row>
    <row r="38" spans="1:8" ht="15" customHeight="1" x14ac:dyDescent="0.2">
      <c r="B38" s="80" t="s">
        <v>52</v>
      </c>
      <c r="D38" s="3">
        <v>2022</v>
      </c>
      <c r="E38" s="23">
        <f t="shared" ref="E38:E39" si="6">SUM(F38:G38)</f>
        <v>2</v>
      </c>
      <c r="F38" s="66" t="s">
        <v>24</v>
      </c>
      <c r="G38" s="66">
        <v>2</v>
      </c>
    </row>
    <row r="39" spans="1:8" ht="15" customHeight="1" x14ac:dyDescent="0.25">
      <c r="B39" s="81" t="s">
        <v>108</v>
      </c>
      <c r="D39" s="3">
        <v>2023</v>
      </c>
      <c r="E39" s="23">
        <f t="shared" si="6"/>
        <v>2</v>
      </c>
      <c r="F39" s="66">
        <v>1</v>
      </c>
      <c r="G39" s="66">
        <v>1</v>
      </c>
    </row>
    <row r="40" spans="1:8" s="2" customFormat="1" ht="15" customHeight="1" x14ac:dyDescent="0.25">
      <c r="A40" s="1"/>
      <c r="D40" s="3">
        <v>2024</v>
      </c>
      <c r="E40" s="66" t="s">
        <v>24</v>
      </c>
      <c r="F40" s="66" t="s">
        <v>24</v>
      </c>
      <c r="G40" s="66" t="s">
        <v>24</v>
      </c>
      <c r="H40" s="1"/>
    </row>
    <row r="41" spans="1:8" ht="8.1" customHeight="1" x14ac:dyDescent="0.25">
      <c r="D41" s="26"/>
      <c r="E41" s="24"/>
      <c r="F41" s="24"/>
      <c r="G41" s="24"/>
    </row>
    <row r="42" spans="1:8" ht="15" customHeight="1" x14ac:dyDescent="0.2">
      <c r="A42" s="2"/>
      <c r="B42" s="80" t="s">
        <v>54</v>
      </c>
      <c r="D42" s="3">
        <v>2022</v>
      </c>
      <c r="E42" s="66" t="s">
        <v>24</v>
      </c>
      <c r="F42" s="66" t="s">
        <v>24</v>
      </c>
      <c r="G42" s="66" t="s">
        <v>24</v>
      </c>
    </row>
    <row r="43" spans="1:8" ht="15" customHeight="1" x14ac:dyDescent="0.25">
      <c r="B43" s="81" t="s">
        <v>55</v>
      </c>
      <c r="D43" s="3">
        <v>2023</v>
      </c>
      <c r="E43" s="66" t="s">
        <v>24</v>
      </c>
      <c r="F43" s="66" t="s">
        <v>24</v>
      </c>
      <c r="G43" s="66" t="s">
        <v>24</v>
      </c>
    </row>
    <row r="44" spans="1:8" ht="15" customHeight="1" x14ac:dyDescent="0.25">
      <c r="D44" s="3">
        <v>2024</v>
      </c>
      <c r="E44" s="66" t="s">
        <v>24</v>
      </c>
      <c r="F44" s="66" t="s">
        <v>24</v>
      </c>
      <c r="G44" s="66" t="s">
        <v>24</v>
      </c>
    </row>
    <row r="45" spans="1:8" ht="8.1" customHeight="1" x14ac:dyDescent="0.25">
      <c r="D45" s="19"/>
      <c r="E45" s="65"/>
      <c r="F45" s="65"/>
      <c r="G45" s="65"/>
    </row>
    <row r="46" spans="1:8" ht="15" customHeight="1" x14ac:dyDescent="0.2">
      <c r="B46" s="78" t="s">
        <v>56</v>
      </c>
      <c r="D46" s="3">
        <v>2022</v>
      </c>
      <c r="E46" s="23">
        <f t="shared" ref="E46" si="7">SUM(F46:G46)</f>
        <v>1</v>
      </c>
      <c r="F46" s="23">
        <v>1</v>
      </c>
      <c r="G46" s="66" t="s">
        <v>24</v>
      </c>
    </row>
    <row r="47" spans="1:8" ht="15" customHeight="1" x14ac:dyDescent="0.25">
      <c r="B47" s="77" t="s">
        <v>57</v>
      </c>
      <c r="D47" s="3">
        <v>2023</v>
      </c>
      <c r="E47" s="66" t="s">
        <v>24</v>
      </c>
      <c r="F47" s="66" t="s">
        <v>24</v>
      </c>
      <c r="G47" s="66" t="s">
        <v>24</v>
      </c>
    </row>
    <row r="48" spans="1:8" ht="15" customHeight="1" x14ac:dyDescent="0.25">
      <c r="D48" s="3">
        <v>2024</v>
      </c>
      <c r="E48" s="66" t="s">
        <v>24</v>
      </c>
      <c r="F48" s="66" t="s">
        <v>24</v>
      </c>
      <c r="G48" s="66" t="s">
        <v>24</v>
      </c>
    </row>
    <row r="49" spans="1:8" ht="6.75" customHeight="1" thickBot="1" x14ac:dyDescent="0.3">
      <c r="A49" s="29"/>
      <c r="B49" s="30"/>
      <c r="C49" s="30"/>
      <c r="D49" s="31"/>
      <c r="E49" s="31"/>
      <c r="F49" s="31"/>
      <c r="G49" s="31"/>
      <c r="H49" s="29"/>
    </row>
    <row r="50" spans="1:8" s="38" customFormat="1" x14ac:dyDescent="0.25">
      <c r="A50" s="33"/>
      <c r="B50" s="34"/>
      <c r="C50" s="34"/>
      <c r="D50" s="35"/>
      <c r="E50" s="35"/>
      <c r="F50" s="35"/>
      <c r="G50" s="35"/>
      <c r="H50" s="37" t="s">
        <v>33</v>
      </c>
    </row>
    <row r="51" spans="1:8" s="33" customFormat="1" x14ac:dyDescent="0.25">
      <c r="A51" s="39"/>
      <c r="B51" s="34"/>
      <c r="C51" s="34"/>
      <c r="D51" s="35"/>
      <c r="E51" s="35"/>
      <c r="F51" s="35"/>
      <c r="G51" s="35"/>
      <c r="H51" s="40" t="s">
        <v>34</v>
      </c>
    </row>
  </sheetData>
  <printOptions horizontalCentered="1"/>
  <pageMargins left="0.39370078740157483" right="0.39370078740157483" top="0.47244094488188981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EBACA-6854-464D-B61E-D7B7932AADE4}">
  <dimension ref="A1:L91"/>
  <sheetViews>
    <sheetView showGridLines="0" tabSelected="1" view="pageBreakPreview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1.140625" style="2" customWidth="1"/>
    <col min="3" max="3" width="9.140625" style="2" customWidth="1"/>
    <col min="4" max="4" width="19.5703125" style="3" customWidth="1"/>
    <col min="5" max="7" width="25.42578125" style="3" customWidth="1"/>
    <col min="8" max="8" width="2.140625" style="1" customWidth="1"/>
    <col min="9" max="16384" width="9.140625" style="1"/>
  </cols>
  <sheetData>
    <row r="1" spans="1:11" ht="12" customHeight="1" x14ac:dyDescent="0.25">
      <c r="H1" s="58"/>
    </row>
    <row r="2" spans="1:11" ht="12" customHeight="1" x14ac:dyDescent="0.25">
      <c r="H2" s="58"/>
      <c r="I2" s="5"/>
      <c r="J2" s="5"/>
      <c r="K2" s="5"/>
    </row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6.5" customHeight="1" x14ac:dyDescent="0.25">
      <c r="C8" s="100"/>
    </row>
    <row r="9" spans="1:11" ht="11.25" customHeight="1" x14ac:dyDescent="0.25"/>
    <row r="10" spans="1:11" ht="11.25" customHeight="1" x14ac:dyDescent="0.25"/>
    <row r="11" spans="1:11" ht="11.25" customHeight="1" x14ac:dyDescent="0.25"/>
    <row r="12" spans="1:11" s="7" customFormat="1" ht="15" customHeight="1" x14ac:dyDescent="0.25">
      <c r="B12" s="8" t="s">
        <v>246</v>
      </c>
      <c r="C12" s="9" t="s">
        <v>216</v>
      </c>
      <c r="D12" s="10"/>
      <c r="E12" s="10"/>
      <c r="F12" s="10"/>
      <c r="G12" s="10"/>
      <c r="H12" s="9"/>
    </row>
    <row r="13" spans="1:11" s="11" customFormat="1" ht="16.5" customHeight="1" x14ac:dyDescent="0.25">
      <c r="B13" s="12" t="s">
        <v>247</v>
      </c>
      <c r="C13" s="120" t="s">
        <v>217</v>
      </c>
      <c r="D13" s="120"/>
      <c r="E13" s="120"/>
      <c r="F13" s="120"/>
      <c r="G13" s="120"/>
    </row>
    <row r="14" spans="1:11" ht="8.1" customHeight="1" thickBot="1" x14ac:dyDescent="0.3"/>
    <row r="15" spans="1:11" ht="4.5" customHeight="1" thickTop="1" x14ac:dyDescent="0.25">
      <c r="A15" s="67"/>
      <c r="B15" s="68"/>
      <c r="C15" s="68"/>
      <c r="D15" s="69"/>
      <c r="E15" s="69"/>
      <c r="F15" s="69"/>
      <c r="G15" s="69"/>
      <c r="H15" s="67"/>
    </row>
    <row r="16" spans="1:11" ht="15" customHeight="1" x14ac:dyDescent="0.25">
      <c r="A16" s="50"/>
      <c r="B16" s="46" t="s">
        <v>0</v>
      </c>
      <c r="C16" s="47"/>
      <c r="D16" s="103" t="s">
        <v>1</v>
      </c>
      <c r="E16" s="123" t="s">
        <v>25</v>
      </c>
      <c r="F16" s="123"/>
      <c r="G16" s="123"/>
      <c r="H16" s="50"/>
    </row>
    <row r="17" spans="1:11" ht="15" customHeight="1" x14ac:dyDescent="0.25">
      <c r="A17" s="50"/>
      <c r="B17" s="51" t="s">
        <v>2</v>
      </c>
      <c r="C17" s="47"/>
      <c r="D17" s="52" t="s">
        <v>3</v>
      </c>
      <c r="E17" s="124" t="s">
        <v>26</v>
      </c>
      <c r="F17" s="124"/>
      <c r="G17" s="124"/>
      <c r="H17" s="50"/>
    </row>
    <row r="18" spans="1:11" ht="15" customHeight="1" x14ac:dyDescent="0.25">
      <c r="A18" s="50"/>
      <c r="B18" s="51"/>
      <c r="C18" s="47"/>
      <c r="D18" s="52"/>
      <c r="E18" s="70" t="s">
        <v>27</v>
      </c>
      <c r="F18" s="70" t="s">
        <v>28</v>
      </c>
      <c r="G18" s="70" t="s">
        <v>29</v>
      </c>
      <c r="H18" s="50"/>
    </row>
    <row r="19" spans="1:11" ht="15" customHeight="1" x14ac:dyDescent="0.25">
      <c r="A19" s="50"/>
      <c r="B19" s="51"/>
      <c r="C19" s="47"/>
      <c r="D19" s="52"/>
      <c r="E19" s="53" t="s">
        <v>30</v>
      </c>
      <c r="F19" s="53" t="s">
        <v>31</v>
      </c>
      <c r="G19" s="53" t="s">
        <v>32</v>
      </c>
      <c r="H19" s="50"/>
    </row>
    <row r="20" spans="1:11" s="13" customFormat="1" ht="8.1" customHeight="1" x14ac:dyDescent="0.25">
      <c r="A20" s="74"/>
      <c r="B20" s="75"/>
      <c r="C20" s="74"/>
      <c r="D20" s="76"/>
      <c r="E20" s="76"/>
      <c r="F20" s="76"/>
      <c r="G20" s="76"/>
      <c r="H20" s="74"/>
    </row>
    <row r="21" spans="1:11" ht="8.1" customHeight="1" x14ac:dyDescent="0.25">
      <c r="A21" s="13"/>
      <c r="B21" s="14"/>
      <c r="C21" s="14"/>
      <c r="D21" s="15"/>
      <c r="E21" s="15"/>
      <c r="F21" s="15"/>
      <c r="G21" s="15"/>
      <c r="H21" s="13"/>
      <c r="I21" s="17"/>
      <c r="J21" s="17"/>
      <c r="K21" s="17"/>
    </row>
    <row r="22" spans="1:11" ht="15" customHeight="1" x14ac:dyDescent="0.25">
      <c r="A22" s="13"/>
      <c r="B22" s="14" t="s">
        <v>4</v>
      </c>
      <c r="C22" s="18"/>
      <c r="D22" s="19">
        <v>2022</v>
      </c>
      <c r="E22" s="64">
        <f>SUM(E26,E30,E34,E38,E42,E46,E50,E54,E58,E62,E66,E70,E74,E78,E82,E86)</f>
        <v>6770</v>
      </c>
      <c r="F22" s="64">
        <f t="shared" ref="F22:G22" si="0">SUM(F26,F30,F34,F38,F42,F46,F50,F54,F58,F62,F66,F70,F74,F78,F82,F86)</f>
        <v>2467</v>
      </c>
      <c r="G22" s="64">
        <f t="shared" si="0"/>
        <v>4303</v>
      </c>
      <c r="H22" s="13"/>
    </row>
    <row r="23" spans="1:11" ht="15" customHeight="1" x14ac:dyDescent="0.25">
      <c r="B23" s="21"/>
      <c r="C23" s="21"/>
      <c r="D23" s="19">
        <v>2023</v>
      </c>
      <c r="E23" s="64">
        <f t="shared" ref="E23:G24" si="1">SUM(E27,E31,E35,E39,E43,E47,E51,E55,E59,E63,E67,E71,E75,E79,E83,E87)</f>
        <v>8536</v>
      </c>
      <c r="F23" s="64">
        <f t="shared" si="1"/>
        <v>3118</v>
      </c>
      <c r="G23" s="64">
        <f t="shared" si="1"/>
        <v>5418</v>
      </c>
    </row>
    <row r="24" spans="1:11" ht="15" customHeight="1" x14ac:dyDescent="0.25">
      <c r="B24" s="21"/>
      <c r="C24" s="21"/>
      <c r="D24" s="19">
        <v>2024</v>
      </c>
      <c r="E24" s="64">
        <f t="shared" si="1"/>
        <v>9624</v>
      </c>
      <c r="F24" s="64">
        <f t="shared" si="1"/>
        <v>3593</v>
      </c>
      <c r="G24" s="64">
        <f t="shared" si="1"/>
        <v>6031</v>
      </c>
      <c r="I24" s="22"/>
    </row>
    <row r="25" spans="1:11" ht="8.1" customHeight="1" x14ac:dyDescent="0.25">
      <c r="D25" s="19"/>
      <c r="E25" s="65"/>
      <c r="F25" s="65"/>
      <c r="G25" s="65"/>
      <c r="I25" s="22"/>
    </row>
    <row r="26" spans="1:11" ht="15" customHeight="1" x14ac:dyDescent="0.25">
      <c r="B26" s="2" t="s">
        <v>5</v>
      </c>
      <c r="D26" s="3">
        <v>2022</v>
      </c>
      <c r="E26" s="23">
        <f>SUM(F26:G26)</f>
        <v>619</v>
      </c>
      <c r="F26" s="66">
        <v>244</v>
      </c>
      <c r="G26" s="66">
        <v>375</v>
      </c>
      <c r="I26" s="22"/>
    </row>
    <row r="27" spans="1:11" ht="15" customHeight="1" x14ac:dyDescent="0.25">
      <c r="D27" s="3">
        <v>2023</v>
      </c>
      <c r="E27" s="23">
        <f t="shared" ref="E27:E28" si="2">SUM(F27:G27)</f>
        <v>908</v>
      </c>
      <c r="F27" s="66">
        <v>365</v>
      </c>
      <c r="G27" s="66">
        <v>543</v>
      </c>
      <c r="I27" s="22"/>
    </row>
    <row r="28" spans="1:11" ht="15" customHeight="1" x14ac:dyDescent="0.25">
      <c r="D28" s="3">
        <v>2024</v>
      </c>
      <c r="E28" s="23">
        <f t="shared" si="2"/>
        <v>1037</v>
      </c>
      <c r="F28" s="66">
        <v>392</v>
      </c>
      <c r="G28" s="66">
        <v>645</v>
      </c>
      <c r="I28" s="22"/>
    </row>
    <row r="29" spans="1:11" ht="8.1" customHeight="1" x14ac:dyDescent="0.25">
      <c r="D29" s="26"/>
      <c r="E29" s="24"/>
      <c r="F29" s="24"/>
      <c r="G29" s="24"/>
      <c r="I29" s="22"/>
    </row>
    <row r="30" spans="1:11" ht="15" customHeight="1" x14ac:dyDescent="0.25">
      <c r="B30" s="2" t="s">
        <v>6</v>
      </c>
      <c r="D30" s="3">
        <v>2022</v>
      </c>
      <c r="E30" s="23">
        <f>SUM(F30:G30)</f>
        <v>368</v>
      </c>
      <c r="F30" s="66">
        <v>123</v>
      </c>
      <c r="G30" s="66">
        <v>245</v>
      </c>
      <c r="I30" s="22"/>
    </row>
    <row r="31" spans="1:11" ht="15" customHeight="1" x14ac:dyDescent="0.25">
      <c r="D31" s="3">
        <v>2023</v>
      </c>
      <c r="E31" s="23">
        <f t="shared" ref="E31:E32" si="3">SUM(F31:G31)</f>
        <v>523</v>
      </c>
      <c r="F31" s="66">
        <v>189</v>
      </c>
      <c r="G31" s="66">
        <v>334</v>
      </c>
      <c r="I31" s="22"/>
    </row>
    <row r="32" spans="1:11" ht="15" customHeight="1" x14ac:dyDescent="0.25">
      <c r="D32" s="3">
        <v>2024</v>
      </c>
      <c r="E32" s="23">
        <f t="shared" si="3"/>
        <v>640</v>
      </c>
      <c r="F32" s="66">
        <v>224</v>
      </c>
      <c r="G32" s="66">
        <v>416</v>
      </c>
      <c r="I32" s="22"/>
    </row>
    <row r="33" spans="1:9" ht="8.1" customHeight="1" x14ac:dyDescent="0.25">
      <c r="D33" s="26"/>
      <c r="E33" s="24"/>
      <c r="F33" s="24"/>
      <c r="G33" s="24"/>
      <c r="I33" s="22"/>
    </row>
    <row r="34" spans="1:9" ht="15" customHeight="1" x14ac:dyDescent="0.25">
      <c r="B34" s="2" t="s">
        <v>7</v>
      </c>
      <c r="D34" s="3">
        <v>2022</v>
      </c>
      <c r="E34" s="23">
        <f>SUM(F34:G34)</f>
        <v>169</v>
      </c>
      <c r="F34" s="66">
        <v>46</v>
      </c>
      <c r="G34" s="66">
        <v>123</v>
      </c>
      <c r="I34" s="22"/>
    </row>
    <row r="35" spans="1:9" ht="15" customHeight="1" x14ac:dyDescent="0.25">
      <c r="D35" s="3">
        <v>2023</v>
      </c>
      <c r="E35" s="23">
        <f t="shared" ref="E35:E36" si="4">SUM(F35:G35)</f>
        <v>317</v>
      </c>
      <c r="F35" s="66">
        <v>101</v>
      </c>
      <c r="G35" s="66">
        <v>216</v>
      </c>
      <c r="I35" s="22"/>
    </row>
    <row r="36" spans="1:9" ht="15" customHeight="1" x14ac:dyDescent="0.25">
      <c r="D36" s="3">
        <v>2024</v>
      </c>
      <c r="E36" s="23">
        <f t="shared" si="4"/>
        <v>408</v>
      </c>
      <c r="F36" s="66">
        <v>132</v>
      </c>
      <c r="G36" s="66">
        <v>276</v>
      </c>
      <c r="I36" s="22"/>
    </row>
    <row r="37" spans="1:9" ht="8.1" customHeight="1" x14ac:dyDescent="0.25">
      <c r="D37" s="26"/>
      <c r="E37" s="24"/>
      <c r="F37" s="24"/>
      <c r="G37" s="24"/>
      <c r="I37" s="22"/>
    </row>
    <row r="38" spans="1:9" ht="15" customHeight="1" x14ac:dyDescent="0.25">
      <c r="B38" s="2" t="s">
        <v>8</v>
      </c>
      <c r="D38" s="3">
        <v>2022</v>
      </c>
      <c r="E38" s="23">
        <f>SUM(F38:G38)</f>
        <v>198</v>
      </c>
      <c r="F38" s="66">
        <v>69</v>
      </c>
      <c r="G38" s="66">
        <v>129</v>
      </c>
      <c r="I38" s="22"/>
    </row>
    <row r="39" spans="1:9" ht="15" customHeight="1" x14ac:dyDescent="0.25">
      <c r="D39" s="3">
        <v>2023</v>
      </c>
      <c r="E39" s="23">
        <f t="shared" ref="E39:E40" si="5">SUM(F39:G39)</f>
        <v>382</v>
      </c>
      <c r="F39" s="66">
        <v>136</v>
      </c>
      <c r="G39" s="66">
        <v>246</v>
      </c>
      <c r="I39" s="22"/>
    </row>
    <row r="40" spans="1:9" s="2" customFormat="1" ht="15" customHeight="1" x14ac:dyDescent="0.25">
      <c r="A40" s="1"/>
      <c r="D40" s="3">
        <v>2024</v>
      </c>
      <c r="E40" s="23">
        <f t="shared" si="5"/>
        <v>516</v>
      </c>
      <c r="F40" s="66">
        <v>218</v>
      </c>
      <c r="G40" s="66">
        <v>298</v>
      </c>
      <c r="H40" s="1"/>
      <c r="I40" s="22"/>
    </row>
    <row r="41" spans="1:9" ht="8.1" customHeight="1" x14ac:dyDescent="0.25">
      <c r="D41" s="26"/>
      <c r="E41" s="24"/>
      <c r="F41" s="24"/>
      <c r="G41" s="24"/>
      <c r="I41" s="22"/>
    </row>
    <row r="42" spans="1:9" ht="15" customHeight="1" x14ac:dyDescent="0.25">
      <c r="A42" s="2"/>
      <c r="B42" s="2" t="s">
        <v>9</v>
      </c>
      <c r="D42" s="3">
        <v>2022</v>
      </c>
      <c r="E42" s="23">
        <f>SUM(F42:G42)</f>
        <v>302</v>
      </c>
      <c r="F42" s="66">
        <v>110</v>
      </c>
      <c r="G42" s="66">
        <v>192</v>
      </c>
      <c r="I42" s="22"/>
    </row>
    <row r="43" spans="1:9" ht="15" customHeight="1" x14ac:dyDescent="0.25">
      <c r="D43" s="3">
        <v>2023</v>
      </c>
      <c r="E43" s="23">
        <f t="shared" ref="E43:E44" si="6">SUM(F43:G43)</f>
        <v>396</v>
      </c>
      <c r="F43" s="66">
        <v>153</v>
      </c>
      <c r="G43" s="66">
        <v>243</v>
      </c>
      <c r="I43" s="22"/>
    </row>
    <row r="44" spans="1:9" ht="15" customHeight="1" x14ac:dyDescent="0.25">
      <c r="D44" s="3">
        <v>2024</v>
      </c>
      <c r="E44" s="23">
        <f t="shared" si="6"/>
        <v>407</v>
      </c>
      <c r="F44" s="66">
        <v>174</v>
      </c>
      <c r="G44" s="66">
        <v>233</v>
      </c>
      <c r="I44" s="22"/>
    </row>
    <row r="45" spans="1:9" ht="8.1" customHeight="1" x14ac:dyDescent="0.25">
      <c r="D45" s="26"/>
      <c r="E45" s="24"/>
      <c r="F45" s="24"/>
      <c r="G45" s="24"/>
      <c r="I45" s="22"/>
    </row>
    <row r="46" spans="1:9" ht="15" customHeight="1" x14ac:dyDescent="0.25">
      <c r="B46" s="2" t="s">
        <v>10</v>
      </c>
      <c r="D46" s="3">
        <v>2022</v>
      </c>
      <c r="E46" s="23">
        <f>SUM(F46:G46)</f>
        <v>246</v>
      </c>
      <c r="F46" s="66">
        <v>74</v>
      </c>
      <c r="G46" s="66">
        <v>172</v>
      </c>
      <c r="I46" s="22"/>
    </row>
    <row r="47" spans="1:9" ht="15" customHeight="1" x14ac:dyDescent="0.25">
      <c r="D47" s="3">
        <v>2023</v>
      </c>
      <c r="E47" s="23">
        <f t="shared" ref="E47:E48" si="7">SUM(F47:G47)</f>
        <v>402</v>
      </c>
      <c r="F47" s="66">
        <v>145</v>
      </c>
      <c r="G47" s="66">
        <v>257</v>
      </c>
      <c r="I47" s="22"/>
    </row>
    <row r="48" spans="1:9" ht="15" customHeight="1" x14ac:dyDescent="0.25">
      <c r="D48" s="3">
        <v>2024</v>
      </c>
      <c r="E48" s="23">
        <f t="shared" si="7"/>
        <v>376</v>
      </c>
      <c r="F48" s="66">
        <v>129</v>
      </c>
      <c r="G48" s="66">
        <v>247</v>
      </c>
      <c r="I48" s="22"/>
    </row>
    <row r="49" spans="2:12" ht="8.1" customHeight="1" x14ac:dyDescent="0.25">
      <c r="D49" s="26"/>
      <c r="E49" s="24"/>
      <c r="F49" s="24"/>
      <c r="G49" s="24"/>
      <c r="I49" s="22"/>
    </row>
    <row r="50" spans="2:12" ht="15" customHeight="1" x14ac:dyDescent="0.25">
      <c r="B50" s="2" t="s">
        <v>11</v>
      </c>
      <c r="D50" s="3">
        <v>2022</v>
      </c>
      <c r="E50" s="23">
        <f>SUM(F50:G50)</f>
        <v>473</v>
      </c>
      <c r="F50" s="66">
        <v>169</v>
      </c>
      <c r="G50" s="66">
        <v>304</v>
      </c>
      <c r="I50" s="22"/>
    </row>
    <row r="51" spans="2:12" ht="15" customHeight="1" x14ac:dyDescent="0.25">
      <c r="D51" s="3">
        <v>2023</v>
      </c>
      <c r="E51" s="23">
        <f t="shared" ref="E51:E52" si="8">SUM(F51:G51)</f>
        <v>542</v>
      </c>
      <c r="F51" s="66">
        <v>214</v>
      </c>
      <c r="G51" s="66">
        <v>328</v>
      </c>
      <c r="I51" s="22"/>
    </row>
    <row r="52" spans="2:12" ht="15" customHeight="1" x14ac:dyDescent="0.25">
      <c r="D52" s="3">
        <v>2024</v>
      </c>
      <c r="E52" s="23">
        <f t="shared" si="8"/>
        <v>705</v>
      </c>
      <c r="F52" s="66">
        <v>306</v>
      </c>
      <c r="G52" s="66">
        <v>399</v>
      </c>
      <c r="I52" s="22"/>
    </row>
    <row r="53" spans="2:12" ht="8.1" customHeight="1" x14ac:dyDescent="0.25">
      <c r="D53" s="26"/>
      <c r="E53" s="24"/>
      <c r="F53" s="24"/>
      <c r="G53" s="24"/>
      <c r="I53" s="22"/>
    </row>
    <row r="54" spans="2:12" ht="15" customHeight="1" x14ac:dyDescent="0.25">
      <c r="B54" s="2" t="s">
        <v>12</v>
      </c>
      <c r="D54" s="3">
        <v>2022</v>
      </c>
      <c r="E54" s="23">
        <f>SUM(F54:G54)</f>
        <v>88</v>
      </c>
      <c r="F54" s="66">
        <v>37</v>
      </c>
      <c r="G54" s="66">
        <v>51</v>
      </c>
      <c r="I54" s="22"/>
    </row>
    <row r="55" spans="2:12" ht="15" customHeight="1" x14ac:dyDescent="0.25">
      <c r="D55" s="3">
        <v>2023</v>
      </c>
      <c r="E55" s="23">
        <f t="shared" ref="E55:E56" si="9">SUM(F55:G55)</f>
        <v>117</v>
      </c>
      <c r="F55" s="66">
        <v>47</v>
      </c>
      <c r="G55" s="66">
        <v>70</v>
      </c>
      <c r="I55" s="22"/>
    </row>
    <row r="56" spans="2:12" ht="15" customHeight="1" x14ac:dyDescent="0.25">
      <c r="D56" s="3">
        <v>2024</v>
      </c>
      <c r="E56" s="23">
        <f t="shared" si="9"/>
        <v>211</v>
      </c>
      <c r="F56" s="66">
        <v>95</v>
      </c>
      <c r="G56" s="66">
        <v>116</v>
      </c>
      <c r="I56" s="22"/>
    </row>
    <row r="57" spans="2:12" ht="8.1" customHeight="1" x14ac:dyDescent="0.25">
      <c r="D57" s="26"/>
      <c r="E57" s="24"/>
      <c r="F57" s="24"/>
      <c r="G57" s="24"/>
      <c r="I57" s="22"/>
    </row>
    <row r="58" spans="2:12" ht="15" customHeight="1" x14ac:dyDescent="0.25">
      <c r="B58" s="2" t="s">
        <v>13</v>
      </c>
      <c r="D58" s="3">
        <v>2022</v>
      </c>
      <c r="E58" s="23">
        <f>SUM(F58:G58)</f>
        <v>330</v>
      </c>
      <c r="F58" s="66">
        <v>96</v>
      </c>
      <c r="G58" s="66">
        <v>234</v>
      </c>
      <c r="I58" s="22"/>
    </row>
    <row r="59" spans="2:12" ht="15" customHeight="1" x14ac:dyDescent="0.25">
      <c r="D59" s="3">
        <v>2023</v>
      </c>
      <c r="E59" s="23">
        <f t="shared" ref="E59:E60" si="10">SUM(F59:G59)</f>
        <v>398</v>
      </c>
      <c r="F59" s="66">
        <v>135</v>
      </c>
      <c r="G59" s="66">
        <v>263</v>
      </c>
      <c r="I59" s="22"/>
    </row>
    <row r="60" spans="2:12" ht="15" customHeight="1" x14ac:dyDescent="0.25">
      <c r="D60" s="3">
        <v>2024</v>
      </c>
      <c r="E60" s="23">
        <f t="shared" si="10"/>
        <v>578</v>
      </c>
      <c r="F60" s="66">
        <v>220</v>
      </c>
      <c r="G60" s="66">
        <v>358</v>
      </c>
      <c r="I60" s="22"/>
    </row>
    <row r="61" spans="2:12" ht="8.1" customHeight="1" x14ac:dyDescent="0.25">
      <c r="D61" s="26"/>
      <c r="E61" s="24"/>
      <c r="F61" s="24"/>
      <c r="G61" s="24"/>
      <c r="I61" s="22"/>
    </row>
    <row r="62" spans="2:12" ht="15" customHeight="1" x14ac:dyDescent="0.25">
      <c r="B62" s="2" t="s">
        <v>214</v>
      </c>
      <c r="D62" s="3">
        <v>2022</v>
      </c>
      <c r="E62" s="23">
        <f>SUM(F62:G62)</f>
        <v>705</v>
      </c>
      <c r="F62" s="66">
        <v>152</v>
      </c>
      <c r="G62" s="66">
        <v>553</v>
      </c>
      <c r="I62" s="22"/>
      <c r="J62" s="24"/>
      <c r="K62" s="25"/>
      <c r="L62" s="27"/>
    </row>
    <row r="63" spans="2:12" ht="15" customHeight="1" x14ac:dyDescent="0.25">
      <c r="D63" s="3">
        <v>2023</v>
      </c>
      <c r="E63" s="23">
        <f t="shared" ref="E63:E64" si="11">SUM(F63:G63)</f>
        <v>954</v>
      </c>
      <c r="F63" s="66">
        <v>194</v>
      </c>
      <c r="G63" s="66">
        <v>760</v>
      </c>
      <c r="I63" s="22"/>
      <c r="J63" s="24"/>
      <c r="K63" s="25"/>
      <c r="L63" s="25"/>
    </row>
    <row r="64" spans="2:12" ht="15" customHeight="1" x14ac:dyDescent="0.25">
      <c r="D64" s="3">
        <v>2024</v>
      </c>
      <c r="E64" s="23">
        <f t="shared" si="11"/>
        <v>1181</v>
      </c>
      <c r="F64" s="66">
        <v>251</v>
      </c>
      <c r="G64" s="66">
        <v>930</v>
      </c>
      <c r="I64" s="22"/>
    </row>
    <row r="65" spans="1:9" ht="8.1" customHeight="1" x14ac:dyDescent="0.25">
      <c r="D65" s="26"/>
      <c r="E65" s="24"/>
      <c r="F65" s="24"/>
      <c r="G65" s="24"/>
      <c r="I65" s="22"/>
    </row>
    <row r="66" spans="1:9" ht="15" customHeight="1" x14ac:dyDescent="0.25">
      <c r="B66" s="2" t="s">
        <v>15</v>
      </c>
      <c r="D66" s="3">
        <v>2022</v>
      </c>
      <c r="E66" s="23">
        <f>SUM(F66:G66)</f>
        <v>345</v>
      </c>
      <c r="F66" s="66">
        <v>131</v>
      </c>
      <c r="G66" s="66">
        <v>214</v>
      </c>
      <c r="I66" s="22"/>
    </row>
    <row r="67" spans="1:9" ht="15" customHeight="1" x14ac:dyDescent="0.25">
      <c r="D67" s="3">
        <v>2023</v>
      </c>
      <c r="E67" s="23">
        <f t="shared" ref="E67:E68" si="12">SUM(F67:G67)</f>
        <v>451</v>
      </c>
      <c r="F67" s="66">
        <v>162</v>
      </c>
      <c r="G67" s="66">
        <v>289</v>
      </c>
      <c r="I67" s="22"/>
    </row>
    <row r="68" spans="1:9" ht="15" customHeight="1" x14ac:dyDescent="0.25">
      <c r="D68" s="3">
        <v>2024</v>
      </c>
      <c r="E68" s="23">
        <f t="shared" si="12"/>
        <v>470</v>
      </c>
      <c r="F68" s="66">
        <v>151</v>
      </c>
      <c r="G68" s="66">
        <v>319</v>
      </c>
      <c r="I68" s="22"/>
    </row>
    <row r="69" spans="1:9" ht="8.1" customHeight="1" x14ac:dyDescent="0.25">
      <c r="D69" s="26"/>
      <c r="E69" s="24"/>
      <c r="F69" s="24"/>
      <c r="G69" s="24"/>
      <c r="I69" s="22"/>
    </row>
    <row r="70" spans="1:9" ht="15" customHeight="1" x14ac:dyDescent="0.25">
      <c r="B70" s="2" t="s">
        <v>16</v>
      </c>
      <c r="D70" s="3">
        <v>2022</v>
      </c>
      <c r="E70" s="23">
        <f>SUM(F70:G70)</f>
        <v>1691</v>
      </c>
      <c r="F70" s="66">
        <v>663</v>
      </c>
      <c r="G70" s="66">
        <v>1028</v>
      </c>
      <c r="I70" s="22"/>
    </row>
    <row r="71" spans="1:9" ht="15" customHeight="1" x14ac:dyDescent="0.25">
      <c r="D71" s="3">
        <v>2023</v>
      </c>
      <c r="E71" s="23">
        <f t="shared" ref="E71:E72" si="13">SUM(F71:G71)</f>
        <v>1652</v>
      </c>
      <c r="F71" s="66">
        <v>678</v>
      </c>
      <c r="G71" s="66">
        <v>974</v>
      </c>
      <c r="I71" s="22"/>
    </row>
    <row r="72" spans="1:9" ht="15" customHeight="1" x14ac:dyDescent="0.25">
      <c r="D72" s="3">
        <v>2024</v>
      </c>
      <c r="E72" s="23">
        <f t="shared" si="13"/>
        <v>1563</v>
      </c>
      <c r="F72" s="66">
        <v>637</v>
      </c>
      <c r="G72" s="66">
        <v>926</v>
      </c>
      <c r="I72" s="22"/>
    </row>
    <row r="73" spans="1:9" ht="8.1" customHeight="1" x14ac:dyDescent="0.25">
      <c r="D73" s="26"/>
      <c r="E73" s="24"/>
      <c r="F73" s="24"/>
      <c r="G73" s="24"/>
      <c r="I73" s="22"/>
    </row>
    <row r="74" spans="1:9" ht="15" customHeight="1" x14ac:dyDescent="0.25">
      <c r="B74" s="2" t="s">
        <v>17</v>
      </c>
      <c r="D74" s="3">
        <v>2022</v>
      </c>
      <c r="E74" s="23">
        <f>SUM(F74:G74)</f>
        <v>224</v>
      </c>
      <c r="F74" s="66">
        <v>78</v>
      </c>
      <c r="G74" s="66">
        <v>146</v>
      </c>
      <c r="I74" s="22"/>
    </row>
    <row r="75" spans="1:9" ht="15" customHeight="1" x14ac:dyDescent="0.25">
      <c r="D75" s="3">
        <v>2023</v>
      </c>
      <c r="E75" s="23">
        <f t="shared" ref="E75:E76" si="14">SUM(F75:G75)</f>
        <v>351</v>
      </c>
      <c r="F75" s="66">
        <v>106</v>
      </c>
      <c r="G75" s="66">
        <v>245</v>
      </c>
      <c r="I75" s="22"/>
    </row>
    <row r="76" spans="1:9" ht="15" customHeight="1" x14ac:dyDescent="0.25">
      <c r="D76" s="3">
        <v>2024</v>
      </c>
      <c r="E76" s="23">
        <f t="shared" si="14"/>
        <v>307</v>
      </c>
      <c r="F76" s="66">
        <v>86</v>
      </c>
      <c r="G76" s="66">
        <v>221</v>
      </c>
      <c r="I76" s="22"/>
    </row>
    <row r="77" spans="1:9" ht="8.1" customHeight="1" x14ac:dyDescent="0.25">
      <c r="D77" s="26"/>
      <c r="E77" s="24"/>
      <c r="F77" s="24"/>
      <c r="G77" s="24"/>
      <c r="I77" s="22"/>
    </row>
    <row r="78" spans="1:9" ht="15" customHeight="1" x14ac:dyDescent="0.25">
      <c r="B78" s="2" t="s">
        <v>23</v>
      </c>
      <c r="D78" s="3">
        <v>2022</v>
      </c>
      <c r="E78" s="23">
        <f>SUM(F78:G78)</f>
        <v>961</v>
      </c>
      <c r="F78" s="66">
        <v>452</v>
      </c>
      <c r="G78" s="66">
        <v>509</v>
      </c>
      <c r="I78" s="22"/>
    </row>
    <row r="79" spans="1:9" ht="15" customHeight="1" x14ac:dyDescent="0.25">
      <c r="D79" s="3">
        <v>2023</v>
      </c>
      <c r="E79" s="23">
        <f t="shared" ref="E79:E80" si="15">SUM(F79:G79)</f>
        <v>1047</v>
      </c>
      <c r="F79" s="66">
        <v>445</v>
      </c>
      <c r="G79" s="66">
        <v>602</v>
      </c>
    </row>
    <row r="80" spans="1:9" ht="15" customHeight="1" x14ac:dyDescent="0.25">
      <c r="A80" s="13"/>
      <c r="B80" s="28"/>
      <c r="C80" s="28"/>
      <c r="D80" s="3">
        <v>2024</v>
      </c>
      <c r="E80" s="23">
        <f t="shared" si="15"/>
        <v>1105</v>
      </c>
      <c r="F80" s="66">
        <v>526</v>
      </c>
      <c r="G80" s="66">
        <v>579</v>
      </c>
      <c r="H80" s="13"/>
    </row>
    <row r="81" spans="1:9" ht="8.1" customHeight="1" x14ac:dyDescent="0.25">
      <c r="D81" s="26"/>
      <c r="E81" s="24"/>
      <c r="F81" s="24"/>
      <c r="G81" s="24"/>
      <c r="I81" s="22"/>
    </row>
    <row r="82" spans="1:9" ht="15" customHeight="1" x14ac:dyDescent="0.25">
      <c r="B82" s="2" t="s">
        <v>215</v>
      </c>
      <c r="D82" s="3">
        <v>2022</v>
      </c>
      <c r="E82" s="23">
        <f>SUM(F82:G82)</f>
        <v>17</v>
      </c>
      <c r="F82" s="66">
        <v>8</v>
      </c>
      <c r="G82" s="66">
        <v>9</v>
      </c>
      <c r="I82" s="22"/>
    </row>
    <row r="83" spans="1:9" ht="15" customHeight="1" x14ac:dyDescent="0.25">
      <c r="D83" s="3">
        <v>2023</v>
      </c>
      <c r="E83" s="23">
        <f t="shared" ref="E83:E84" si="16">SUM(F83:G83)</f>
        <v>36</v>
      </c>
      <c r="F83" s="66">
        <v>15</v>
      </c>
      <c r="G83" s="66">
        <v>21</v>
      </c>
    </row>
    <row r="84" spans="1:9" ht="15" customHeight="1" x14ac:dyDescent="0.25">
      <c r="A84" s="13"/>
      <c r="B84" s="28"/>
      <c r="C84" s="28"/>
      <c r="D84" s="3">
        <v>2024</v>
      </c>
      <c r="E84" s="23">
        <f t="shared" si="16"/>
        <v>55</v>
      </c>
      <c r="F84" s="66">
        <v>17</v>
      </c>
      <c r="G84" s="66">
        <v>38</v>
      </c>
      <c r="H84" s="13"/>
    </row>
    <row r="85" spans="1:9" ht="8.1" customHeight="1" x14ac:dyDescent="0.25">
      <c r="D85" s="26"/>
      <c r="E85" s="24"/>
      <c r="F85" s="24"/>
      <c r="G85" s="24"/>
      <c r="I85" s="22"/>
    </row>
    <row r="86" spans="1:9" ht="15" customHeight="1" x14ac:dyDescent="0.25">
      <c r="B86" s="2" t="s">
        <v>22</v>
      </c>
      <c r="D86" s="3">
        <v>2022</v>
      </c>
      <c r="E86" s="23">
        <f>SUM(F86:G86)</f>
        <v>34</v>
      </c>
      <c r="F86" s="66">
        <v>15</v>
      </c>
      <c r="G86" s="66">
        <v>19</v>
      </c>
      <c r="I86" s="22"/>
    </row>
    <row r="87" spans="1:9" ht="15" customHeight="1" x14ac:dyDescent="0.25">
      <c r="D87" s="3">
        <v>2023</v>
      </c>
      <c r="E87" s="23">
        <f t="shared" ref="E87:E88" si="17">SUM(F87:G87)</f>
        <v>60</v>
      </c>
      <c r="F87" s="66">
        <v>33</v>
      </c>
      <c r="G87" s="66">
        <v>27</v>
      </c>
    </row>
    <row r="88" spans="1:9" ht="15" customHeight="1" x14ac:dyDescent="0.25">
      <c r="A88" s="13"/>
      <c r="B88" s="28"/>
      <c r="C88" s="28"/>
      <c r="D88" s="3">
        <v>2024</v>
      </c>
      <c r="E88" s="23">
        <f t="shared" si="17"/>
        <v>65</v>
      </c>
      <c r="F88" s="66">
        <v>35</v>
      </c>
      <c r="G88" s="66">
        <v>30</v>
      </c>
      <c r="H88" s="13"/>
    </row>
    <row r="89" spans="1:9" ht="8.1" customHeight="1" thickBot="1" x14ac:dyDescent="0.3">
      <c r="A89" s="29"/>
      <c r="B89" s="30"/>
      <c r="C89" s="30"/>
      <c r="D89" s="31"/>
      <c r="E89" s="31"/>
      <c r="F89" s="31"/>
      <c r="G89" s="31"/>
      <c r="H89" s="29"/>
    </row>
    <row r="90" spans="1:9" s="38" customFormat="1" x14ac:dyDescent="0.25">
      <c r="A90" s="33"/>
      <c r="B90" s="34"/>
      <c r="C90" s="34"/>
      <c r="D90" s="35"/>
      <c r="E90" s="35"/>
      <c r="F90" s="35"/>
      <c r="G90" s="35"/>
      <c r="H90" s="106" t="s">
        <v>218</v>
      </c>
    </row>
    <row r="91" spans="1:9" s="33" customFormat="1" x14ac:dyDescent="0.25">
      <c r="A91" s="34"/>
      <c r="B91" s="34"/>
      <c r="C91" s="34"/>
      <c r="D91" s="35"/>
      <c r="E91" s="35"/>
      <c r="F91" s="35"/>
      <c r="G91" s="35"/>
      <c r="H91" s="107" t="s">
        <v>219</v>
      </c>
    </row>
  </sheetData>
  <mergeCells count="3">
    <mergeCell ref="C13:G13"/>
    <mergeCell ref="E16:G16"/>
    <mergeCell ref="E17:G17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5" fitToWidth="0" orientation="portrait" r:id="rId1"/>
  <headerFooter>
    <oddHeader xml:space="preserve">&amp;R&amp;"-,Bold"
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5259C-811B-4A7A-9E4B-A4625A46E9FB}">
  <dimension ref="A1:J44"/>
  <sheetViews>
    <sheetView showGridLines="0" tabSelected="1" view="pageBreakPreview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2.85546875" style="2" customWidth="1"/>
    <col min="3" max="3" width="9.5703125" style="2" customWidth="1"/>
    <col min="4" max="4" width="10.5703125" style="3" customWidth="1"/>
    <col min="5" max="7" width="21.28515625" style="3" customWidth="1"/>
    <col min="8" max="8" width="2.140625" style="1" customWidth="1"/>
    <col min="9" max="16384" width="9.140625" style="1"/>
  </cols>
  <sheetData>
    <row r="1" spans="1:10" ht="12" customHeight="1" x14ac:dyDescent="0.25">
      <c r="H1" s="58"/>
    </row>
    <row r="2" spans="1:10" ht="12" customHeight="1" x14ac:dyDescent="0.25">
      <c r="H2" s="58"/>
      <c r="I2" s="82"/>
      <c r="J2" s="82"/>
    </row>
    <row r="3" spans="1:10" ht="12" customHeight="1" x14ac:dyDescent="0.25">
      <c r="H3" s="58"/>
      <c r="I3" s="82"/>
      <c r="J3" s="82"/>
    </row>
    <row r="4" spans="1:10" ht="12" customHeight="1" x14ac:dyDescent="0.25">
      <c r="H4" s="58"/>
      <c r="I4" s="82"/>
      <c r="J4" s="82"/>
    </row>
    <row r="5" spans="1:10" ht="12" customHeight="1" x14ac:dyDescent="0.25"/>
    <row r="6" spans="1:10" ht="12" customHeight="1" x14ac:dyDescent="0.25"/>
    <row r="7" spans="1:10" ht="12" customHeight="1" x14ac:dyDescent="0.25"/>
    <row r="8" spans="1:10" ht="12" customHeight="1" x14ac:dyDescent="0.25"/>
    <row r="9" spans="1:10" ht="16.5" customHeight="1" x14ac:dyDescent="0.25"/>
    <row r="10" spans="1:10" ht="16.5" customHeight="1" x14ac:dyDescent="0.25">
      <c r="C10" s="100"/>
    </row>
    <row r="11" spans="1:10" ht="8.25" customHeight="1" x14ac:dyDescent="0.25"/>
    <row r="12" spans="1:10" s="7" customFormat="1" ht="15" customHeight="1" x14ac:dyDescent="0.25">
      <c r="B12" s="8" t="s">
        <v>248</v>
      </c>
      <c r="C12" s="9" t="s">
        <v>226</v>
      </c>
      <c r="D12" s="10"/>
      <c r="E12" s="10"/>
      <c r="F12" s="10"/>
      <c r="G12" s="10"/>
      <c r="H12" s="9"/>
    </row>
    <row r="13" spans="1:10" s="7" customFormat="1" ht="15" customHeight="1" x14ac:dyDescent="0.25">
      <c r="B13" s="8"/>
      <c r="C13" s="9" t="s">
        <v>225</v>
      </c>
      <c r="D13" s="10"/>
      <c r="E13" s="10"/>
      <c r="F13" s="10"/>
      <c r="G13" s="10"/>
      <c r="H13" s="9"/>
    </row>
    <row r="14" spans="1:10" s="11" customFormat="1" ht="16.5" customHeight="1" x14ac:dyDescent="0.25">
      <c r="B14" s="12" t="s">
        <v>249</v>
      </c>
      <c r="C14" s="11" t="s">
        <v>224</v>
      </c>
    </row>
    <row r="15" spans="1:10" ht="19.5" customHeight="1" thickBot="1" x14ac:dyDescent="0.3">
      <c r="H15" s="6" t="s">
        <v>209</v>
      </c>
    </row>
    <row r="16" spans="1:10" ht="4.5" customHeight="1" thickTop="1" x14ac:dyDescent="0.25">
      <c r="A16" s="67"/>
      <c r="B16" s="68"/>
      <c r="C16" s="68"/>
      <c r="D16" s="69"/>
      <c r="E16" s="69"/>
      <c r="F16" s="69"/>
      <c r="G16" s="69"/>
      <c r="H16" s="67"/>
    </row>
    <row r="17" spans="1:10" ht="15" customHeight="1" x14ac:dyDescent="0.25">
      <c r="A17" s="50"/>
      <c r="B17" s="46" t="s">
        <v>58</v>
      </c>
      <c r="C17" s="47"/>
      <c r="D17" s="98" t="s">
        <v>1</v>
      </c>
      <c r="E17" s="70" t="s">
        <v>27</v>
      </c>
      <c r="F17" s="70" t="s">
        <v>28</v>
      </c>
      <c r="G17" s="70" t="s">
        <v>29</v>
      </c>
      <c r="H17" s="50"/>
    </row>
    <row r="18" spans="1:10" ht="15" customHeight="1" x14ac:dyDescent="0.25">
      <c r="A18" s="50"/>
      <c r="B18" s="51" t="s">
        <v>59</v>
      </c>
      <c r="C18" s="47"/>
      <c r="D18" s="52" t="s">
        <v>3</v>
      </c>
      <c r="E18" s="53" t="s">
        <v>30</v>
      </c>
      <c r="F18" s="53" t="s">
        <v>31</v>
      </c>
      <c r="G18" s="53" t="s">
        <v>32</v>
      </c>
      <c r="H18" s="50"/>
    </row>
    <row r="19" spans="1:10" s="13" customFormat="1" ht="8.1" customHeight="1" x14ac:dyDescent="0.25">
      <c r="A19" s="74"/>
      <c r="B19" s="75"/>
      <c r="C19" s="74"/>
      <c r="D19" s="76"/>
      <c r="E19" s="76"/>
      <c r="F19" s="76"/>
      <c r="G19" s="76"/>
      <c r="H19" s="74"/>
    </row>
    <row r="20" spans="1:10" ht="8.1" customHeight="1" x14ac:dyDescent="0.25">
      <c r="A20" s="13"/>
      <c r="B20" s="14"/>
      <c r="C20" s="14"/>
      <c r="D20" s="15"/>
      <c r="E20" s="15"/>
      <c r="F20" s="15"/>
      <c r="G20" s="15"/>
      <c r="H20" s="13"/>
      <c r="I20" s="17"/>
      <c r="J20" s="17"/>
    </row>
    <row r="21" spans="1:10" ht="15" customHeight="1" x14ac:dyDescent="0.25">
      <c r="A21" s="13"/>
      <c r="B21" s="14" t="s">
        <v>27</v>
      </c>
      <c r="C21" s="18"/>
      <c r="D21" s="19">
        <v>2022</v>
      </c>
      <c r="E21" s="64">
        <f>SUM(F21:G21)</f>
        <v>6770</v>
      </c>
      <c r="F21" s="64">
        <f t="shared" ref="F21:G23" si="0">SUM(F37,F25,F29,F33)</f>
        <v>2467</v>
      </c>
      <c r="G21" s="64">
        <f t="shared" si="0"/>
        <v>4303</v>
      </c>
      <c r="H21" s="13"/>
    </row>
    <row r="22" spans="1:10" ht="15" customHeight="1" x14ac:dyDescent="0.25">
      <c r="B22" s="77" t="s">
        <v>30</v>
      </c>
      <c r="C22" s="21"/>
      <c r="D22" s="19">
        <v>2023</v>
      </c>
      <c r="E22" s="64">
        <f t="shared" ref="E22:E23" si="1">SUM(F22:G22)</f>
        <v>8536</v>
      </c>
      <c r="F22" s="64">
        <f t="shared" si="0"/>
        <v>3118</v>
      </c>
      <c r="G22" s="64">
        <f t="shared" si="0"/>
        <v>5418</v>
      </c>
    </row>
    <row r="23" spans="1:10" ht="15" customHeight="1" x14ac:dyDescent="0.25">
      <c r="B23" s="21"/>
      <c r="C23" s="21"/>
      <c r="D23" s="19">
        <v>2024</v>
      </c>
      <c r="E23" s="64">
        <f t="shared" si="1"/>
        <v>9624</v>
      </c>
      <c r="F23" s="64">
        <f t="shared" si="0"/>
        <v>3593</v>
      </c>
      <c r="G23" s="64">
        <f t="shared" si="0"/>
        <v>6031</v>
      </c>
    </row>
    <row r="24" spans="1:10" ht="8.1" customHeight="1" x14ac:dyDescent="0.25">
      <c r="D24" s="26"/>
      <c r="E24" s="24"/>
      <c r="F24" s="24"/>
      <c r="G24" s="24"/>
    </row>
    <row r="25" spans="1:10" ht="15" customHeight="1" x14ac:dyDescent="0.25">
      <c r="B25" s="79" t="s">
        <v>49</v>
      </c>
      <c r="D25" s="3">
        <v>2022</v>
      </c>
      <c r="E25" s="23">
        <f t="shared" ref="E25:E27" si="2">SUM(F25:G25)</f>
        <v>4975</v>
      </c>
      <c r="F25" s="66">
        <v>1715</v>
      </c>
      <c r="G25" s="66">
        <v>3260</v>
      </c>
    </row>
    <row r="26" spans="1:10" ht="15" customHeight="1" x14ac:dyDescent="0.25">
      <c r="B26" s="79"/>
      <c r="D26" s="3">
        <v>2023</v>
      </c>
      <c r="E26" s="23">
        <f t="shared" si="2"/>
        <v>6675</v>
      </c>
      <c r="F26" s="66">
        <v>2353</v>
      </c>
      <c r="G26" s="66">
        <v>4322</v>
      </c>
    </row>
    <row r="27" spans="1:10" ht="15" customHeight="1" x14ac:dyDescent="0.25">
      <c r="D27" s="3">
        <v>2024</v>
      </c>
      <c r="E27" s="23">
        <f t="shared" si="2"/>
        <v>7726</v>
      </c>
      <c r="F27" s="66">
        <v>2836</v>
      </c>
      <c r="G27" s="66">
        <v>4890</v>
      </c>
    </row>
    <row r="28" spans="1:10" ht="8.1" customHeight="1" x14ac:dyDescent="0.25">
      <c r="D28" s="26"/>
      <c r="E28" s="24"/>
      <c r="F28" s="24"/>
      <c r="G28" s="24"/>
    </row>
    <row r="29" spans="1:10" ht="15" customHeight="1" x14ac:dyDescent="0.2">
      <c r="B29" s="80" t="s">
        <v>50</v>
      </c>
      <c r="D29" s="3">
        <v>2022</v>
      </c>
      <c r="E29" s="66" t="s">
        <v>24</v>
      </c>
      <c r="F29" s="66">
        <v>204</v>
      </c>
      <c r="G29" s="66">
        <v>303</v>
      </c>
    </row>
    <row r="30" spans="1:10" ht="15" customHeight="1" x14ac:dyDescent="0.25">
      <c r="B30" s="81" t="s">
        <v>51</v>
      </c>
      <c r="D30" s="3">
        <v>2023</v>
      </c>
      <c r="E30" s="23">
        <f t="shared" ref="E30" si="3">SUM(F30:G30)</f>
        <v>582</v>
      </c>
      <c r="F30" s="66">
        <v>245</v>
      </c>
      <c r="G30" s="66">
        <v>337</v>
      </c>
    </row>
    <row r="31" spans="1:10" ht="15" customHeight="1" x14ac:dyDescent="0.25">
      <c r="D31" s="3">
        <v>2024</v>
      </c>
      <c r="E31" s="23">
        <f t="shared" ref="E31" si="4">SUM(F31:G31)</f>
        <v>604</v>
      </c>
      <c r="F31" s="66">
        <v>249</v>
      </c>
      <c r="G31" s="66">
        <v>355</v>
      </c>
    </row>
    <row r="32" spans="1:10" ht="8.1" customHeight="1" x14ac:dyDescent="0.25">
      <c r="D32" s="26"/>
      <c r="E32" s="24"/>
      <c r="F32" s="24"/>
      <c r="G32" s="24"/>
    </row>
    <row r="33" spans="1:8" ht="15" customHeight="1" x14ac:dyDescent="0.2">
      <c r="B33" s="80" t="s">
        <v>52</v>
      </c>
      <c r="D33" s="3">
        <v>2022</v>
      </c>
      <c r="E33" s="23">
        <f t="shared" ref="E33:E34" si="5">SUM(F33:G33)</f>
        <v>606</v>
      </c>
      <c r="F33" s="66">
        <v>263</v>
      </c>
      <c r="G33" s="66">
        <v>343</v>
      </c>
    </row>
    <row r="34" spans="1:8" ht="15" customHeight="1" x14ac:dyDescent="0.25">
      <c r="B34" s="81" t="s">
        <v>108</v>
      </c>
      <c r="D34" s="3">
        <v>2023</v>
      </c>
      <c r="E34" s="23">
        <f t="shared" si="5"/>
        <v>626</v>
      </c>
      <c r="F34" s="66">
        <v>268</v>
      </c>
      <c r="G34" s="66">
        <v>358</v>
      </c>
    </row>
    <row r="35" spans="1:8" s="2" customFormat="1" ht="15" customHeight="1" x14ac:dyDescent="0.25">
      <c r="A35" s="1"/>
      <c r="D35" s="3">
        <v>2024</v>
      </c>
      <c r="E35" s="66" t="s">
        <v>24</v>
      </c>
      <c r="F35" s="66">
        <v>283</v>
      </c>
      <c r="G35" s="66">
        <v>349</v>
      </c>
      <c r="H35" s="1"/>
    </row>
    <row r="36" spans="1:8" ht="8.1" customHeight="1" x14ac:dyDescent="0.25">
      <c r="D36" s="26"/>
      <c r="E36" s="24"/>
      <c r="F36" s="24"/>
      <c r="G36" s="24"/>
    </row>
    <row r="37" spans="1:8" ht="15" customHeight="1" x14ac:dyDescent="0.2">
      <c r="A37" s="2"/>
      <c r="B37" s="80" t="s">
        <v>222</v>
      </c>
      <c r="D37" s="3">
        <v>2022</v>
      </c>
      <c r="E37" s="66" t="s">
        <v>24</v>
      </c>
      <c r="F37" s="66">
        <v>285</v>
      </c>
      <c r="G37" s="66">
        <v>397</v>
      </c>
    </row>
    <row r="38" spans="1:8" ht="15" customHeight="1" x14ac:dyDescent="0.25">
      <c r="B38" s="81" t="s">
        <v>55</v>
      </c>
      <c r="D38" s="3">
        <v>2023</v>
      </c>
      <c r="E38" s="66" t="s">
        <v>24</v>
      </c>
      <c r="F38" s="66">
        <v>252</v>
      </c>
      <c r="G38" s="66">
        <v>401</v>
      </c>
    </row>
    <row r="39" spans="1:8" ht="15" customHeight="1" x14ac:dyDescent="0.25">
      <c r="D39" s="3">
        <v>2024</v>
      </c>
      <c r="E39" s="66" t="s">
        <v>24</v>
      </c>
      <c r="F39" s="66">
        <v>225</v>
      </c>
      <c r="G39" s="66">
        <v>437</v>
      </c>
    </row>
    <row r="40" spans="1:8" ht="6.75" customHeight="1" thickBot="1" x14ac:dyDescent="0.3">
      <c r="A40" s="29"/>
      <c r="B40" s="30"/>
      <c r="C40" s="30"/>
      <c r="D40" s="31"/>
      <c r="E40" s="31"/>
      <c r="F40" s="31"/>
      <c r="G40" s="31"/>
      <c r="H40" s="29"/>
    </row>
    <row r="41" spans="1:8" s="38" customFormat="1" x14ac:dyDescent="0.25">
      <c r="A41" s="33"/>
      <c r="B41" s="34"/>
      <c r="C41" s="34"/>
      <c r="D41" s="35"/>
      <c r="E41" s="35"/>
      <c r="F41" s="35"/>
      <c r="G41" s="35"/>
      <c r="H41" s="106" t="s">
        <v>218</v>
      </c>
    </row>
    <row r="42" spans="1:8" s="33" customFormat="1" x14ac:dyDescent="0.25">
      <c r="A42" s="108" t="s">
        <v>220</v>
      </c>
      <c r="B42" s="34"/>
      <c r="C42" s="34"/>
      <c r="D42" s="35"/>
      <c r="E42" s="35"/>
      <c r="F42" s="35"/>
      <c r="G42" s="35"/>
      <c r="H42" s="107" t="s">
        <v>219</v>
      </c>
    </row>
    <row r="43" spans="1:8" x14ac:dyDescent="0.25">
      <c r="A43" s="108" t="s">
        <v>223</v>
      </c>
      <c r="B43" s="34"/>
    </row>
    <row r="44" spans="1:8" x14ac:dyDescent="0.25">
      <c r="A44" s="109" t="s">
        <v>221</v>
      </c>
      <c r="B44" s="34"/>
    </row>
  </sheetData>
  <printOptions horizontalCentered="1"/>
  <pageMargins left="0.39370078740157483" right="0.39370078740157483" top="0.47244094488188981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9B569-D290-42F0-875A-78533F3EB356}">
  <dimension ref="A1:I78"/>
  <sheetViews>
    <sheetView showGridLines="0" tabSelected="1" view="pageBreakPreview" zoomScale="90" zoomScaleNormal="90" zoomScaleSheetLayoutView="9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3.42578125" style="2" customWidth="1"/>
    <col min="3" max="3" width="19" style="2" customWidth="1"/>
    <col min="4" max="4" width="24.28515625" style="3" customWidth="1"/>
    <col min="5" max="5" width="51.42578125" style="4" customWidth="1"/>
    <col min="6" max="6" width="2.140625" style="1" customWidth="1"/>
    <col min="7" max="16384" width="9.140625" style="1"/>
  </cols>
  <sheetData>
    <row r="1" spans="1:9" ht="12" customHeight="1" x14ac:dyDescent="0.25">
      <c r="F1" s="58"/>
    </row>
    <row r="2" spans="1:9" ht="12" customHeight="1" x14ac:dyDescent="0.25">
      <c r="F2" s="58"/>
      <c r="G2" s="5"/>
      <c r="H2" s="5"/>
      <c r="I2" s="5"/>
    </row>
    <row r="3" spans="1:9" ht="12" customHeight="1" x14ac:dyDescent="0.25"/>
    <row r="4" spans="1:9" ht="12" customHeight="1" x14ac:dyDescent="0.25">
      <c r="E4" s="1"/>
    </row>
    <row r="5" spans="1:9" ht="12" customHeight="1" x14ac:dyDescent="0.25">
      <c r="E5" s="1"/>
    </row>
    <row r="6" spans="1:9" ht="12" customHeight="1" x14ac:dyDescent="0.25">
      <c r="E6" s="1"/>
    </row>
    <row r="7" spans="1:9" ht="12" customHeight="1" x14ac:dyDescent="0.25">
      <c r="E7" s="1"/>
    </row>
    <row r="8" spans="1:9" ht="12" customHeight="1" x14ac:dyDescent="0.25">
      <c r="C8" s="100"/>
      <c r="E8" s="1"/>
    </row>
    <row r="9" spans="1:9" ht="12" customHeight="1" x14ac:dyDescent="0.25">
      <c r="D9" s="1"/>
      <c r="E9" s="1"/>
    </row>
    <row r="10" spans="1:9" ht="12" customHeight="1" x14ac:dyDescent="0.25">
      <c r="D10" s="1"/>
      <c r="E10" s="1"/>
    </row>
    <row r="11" spans="1:9" ht="12" customHeight="1" x14ac:dyDescent="0.25">
      <c r="D11" s="1"/>
      <c r="E11" s="1"/>
    </row>
    <row r="12" spans="1:9" ht="6.75" customHeight="1" x14ac:dyDescent="0.25">
      <c r="D12" s="1"/>
      <c r="E12" s="1"/>
    </row>
    <row r="13" spans="1:9" s="7" customFormat="1" ht="15" customHeight="1" x14ac:dyDescent="0.25">
      <c r="B13" s="8" t="s">
        <v>250</v>
      </c>
      <c r="C13" s="9" t="s">
        <v>253</v>
      </c>
      <c r="D13" s="10"/>
      <c r="F13" s="9"/>
    </row>
    <row r="14" spans="1:9" s="11" customFormat="1" ht="16.5" customHeight="1" x14ac:dyDescent="0.25">
      <c r="B14" s="12" t="s">
        <v>251</v>
      </c>
      <c r="C14" s="121" t="s">
        <v>254</v>
      </c>
      <c r="D14" s="121"/>
      <c r="E14" s="121"/>
    </row>
    <row r="15" spans="1:9" ht="8.1" customHeight="1" thickBot="1" x14ac:dyDescent="0.3"/>
    <row r="16" spans="1:9" ht="4.5" customHeight="1" thickTop="1" x14ac:dyDescent="0.25">
      <c r="A16" s="41"/>
      <c r="B16" s="42"/>
      <c r="C16" s="42"/>
      <c r="D16" s="43"/>
      <c r="E16" s="44"/>
      <c r="F16" s="41"/>
    </row>
    <row r="17" spans="1:9" ht="15" customHeight="1" x14ac:dyDescent="0.25">
      <c r="A17" s="45"/>
      <c r="B17" s="46" t="s">
        <v>0</v>
      </c>
      <c r="C17" s="47"/>
      <c r="D17" s="48" t="s">
        <v>1</v>
      </c>
      <c r="E17" s="49" t="s">
        <v>18</v>
      </c>
      <c r="F17" s="50"/>
    </row>
    <row r="18" spans="1:9" ht="15" customHeight="1" x14ac:dyDescent="0.25">
      <c r="A18" s="45"/>
      <c r="B18" s="51" t="s">
        <v>2</v>
      </c>
      <c r="C18" s="47"/>
      <c r="D18" s="52" t="s">
        <v>3</v>
      </c>
      <c r="E18" s="53" t="s">
        <v>19</v>
      </c>
      <c r="F18" s="50"/>
    </row>
    <row r="19" spans="1:9" s="13" customFormat="1" ht="8.1" customHeight="1" x14ac:dyDescent="0.25">
      <c r="A19" s="54"/>
      <c r="B19" s="55"/>
      <c r="C19" s="54"/>
      <c r="D19" s="56"/>
      <c r="E19" s="57"/>
      <c r="F19" s="54"/>
    </row>
    <row r="20" spans="1:9" ht="8.1" customHeight="1" x14ac:dyDescent="0.25">
      <c r="A20" s="13"/>
      <c r="B20" s="14"/>
      <c r="C20" s="14"/>
      <c r="D20" s="15"/>
      <c r="E20" s="16"/>
      <c r="F20" s="13"/>
      <c r="G20" s="17"/>
      <c r="H20" s="17"/>
      <c r="I20" s="17"/>
    </row>
    <row r="21" spans="1:9" ht="15" customHeight="1" x14ac:dyDescent="0.25">
      <c r="A21" s="13"/>
      <c r="B21" s="14" t="s">
        <v>252</v>
      </c>
      <c r="C21" s="18"/>
      <c r="D21" s="19">
        <v>2022</v>
      </c>
      <c r="E21" s="20">
        <f>SUM(E25,E29,E33,E37,E41,E45,E49,E53,E57,E61,E65,E69,E73)</f>
        <v>15</v>
      </c>
      <c r="F21" s="13"/>
    </row>
    <row r="22" spans="1:9" ht="15" customHeight="1" x14ac:dyDescent="0.25">
      <c r="B22" s="77" t="s">
        <v>255</v>
      </c>
      <c r="C22" s="21"/>
      <c r="D22" s="19">
        <v>2023</v>
      </c>
      <c r="E22" s="20">
        <f t="shared" ref="E22:E23" si="0">SUM(E26,E30,E34,E38,E42,E46,E50,E54,E58,E62,E66,E70,E74)</f>
        <v>14</v>
      </c>
    </row>
    <row r="23" spans="1:9" ht="15" customHeight="1" x14ac:dyDescent="0.25">
      <c r="B23" s="21"/>
      <c r="C23" s="21"/>
      <c r="D23" s="19">
        <v>2024</v>
      </c>
      <c r="E23" s="20">
        <f t="shared" si="0"/>
        <v>20</v>
      </c>
      <c r="G23" s="22"/>
    </row>
    <row r="24" spans="1:9" ht="8.1" customHeight="1" x14ac:dyDescent="0.25">
      <c r="D24" s="19"/>
      <c r="E24" s="23"/>
      <c r="G24" s="22"/>
    </row>
    <row r="25" spans="1:9" ht="15" customHeight="1" x14ac:dyDescent="0.25">
      <c r="B25" s="2" t="s">
        <v>5</v>
      </c>
      <c r="D25" s="3">
        <v>2022</v>
      </c>
      <c r="E25" s="24">
        <v>9</v>
      </c>
      <c r="G25" s="22"/>
    </row>
    <row r="26" spans="1:9" ht="15" customHeight="1" x14ac:dyDescent="0.25">
      <c r="D26" s="3">
        <v>2023</v>
      </c>
      <c r="E26" s="24">
        <v>6</v>
      </c>
      <c r="G26" s="22"/>
    </row>
    <row r="27" spans="1:9" ht="15" customHeight="1" x14ac:dyDescent="0.25">
      <c r="D27" s="3">
        <v>2024</v>
      </c>
      <c r="E27" s="6">
        <v>2</v>
      </c>
      <c r="G27" s="22"/>
    </row>
    <row r="28" spans="1:9" ht="8.1" customHeight="1" x14ac:dyDescent="0.25">
      <c r="D28" s="26"/>
      <c r="E28" s="23"/>
      <c r="G28" s="22"/>
    </row>
    <row r="29" spans="1:9" ht="15" customHeight="1" x14ac:dyDescent="0.25">
      <c r="B29" s="2" t="s">
        <v>6</v>
      </c>
      <c r="D29" s="3">
        <v>2022</v>
      </c>
      <c r="E29" s="59" t="s">
        <v>24</v>
      </c>
      <c r="G29" s="22"/>
    </row>
    <row r="30" spans="1:9" ht="15" customHeight="1" x14ac:dyDescent="0.25">
      <c r="D30" s="3">
        <v>2023</v>
      </c>
      <c r="E30" s="59" t="s">
        <v>24</v>
      </c>
      <c r="G30" s="22"/>
    </row>
    <row r="31" spans="1:9" ht="15" customHeight="1" x14ac:dyDescent="0.25">
      <c r="D31" s="3">
        <v>2024</v>
      </c>
      <c r="E31" s="6">
        <v>1</v>
      </c>
      <c r="G31" s="22"/>
    </row>
    <row r="32" spans="1:9" ht="8.1" customHeight="1" x14ac:dyDescent="0.25">
      <c r="D32" s="26"/>
      <c r="E32" s="23"/>
      <c r="G32" s="22"/>
    </row>
    <row r="33" spans="1:7" ht="15" customHeight="1" x14ac:dyDescent="0.25">
      <c r="B33" s="2" t="s">
        <v>7</v>
      </c>
      <c r="D33" s="3">
        <v>2022</v>
      </c>
      <c r="E33" s="24">
        <v>1</v>
      </c>
      <c r="G33" s="22"/>
    </row>
    <row r="34" spans="1:7" ht="15" customHeight="1" x14ac:dyDescent="0.25">
      <c r="D34" s="3">
        <v>2023</v>
      </c>
      <c r="E34" s="59" t="s">
        <v>24</v>
      </c>
      <c r="G34" s="22"/>
    </row>
    <row r="35" spans="1:7" ht="15" customHeight="1" x14ac:dyDescent="0.25">
      <c r="D35" s="3">
        <v>2024</v>
      </c>
      <c r="E35" s="60" t="s">
        <v>24</v>
      </c>
      <c r="G35" s="22"/>
    </row>
    <row r="36" spans="1:7" ht="8.1" customHeight="1" x14ac:dyDescent="0.25">
      <c r="D36" s="26"/>
      <c r="E36" s="23"/>
      <c r="G36" s="22"/>
    </row>
    <row r="37" spans="1:7" ht="15" customHeight="1" x14ac:dyDescent="0.25">
      <c r="B37" s="2" t="s">
        <v>8</v>
      </c>
      <c r="D37" s="3">
        <v>2022</v>
      </c>
      <c r="E37" s="59" t="s">
        <v>24</v>
      </c>
      <c r="G37" s="22"/>
    </row>
    <row r="38" spans="1:7" ht="15" customHeight="1" x14ac:dyDescent="0.25">
      <c r="D38" s="3">
        <v>2023</v>
      </c>
      <c r="E38" s="59" t="s">
        <v>24</v>
      </c>
      <c r="G38" s="22"/>
    </row>
    <row r="39" spans="1:7" s="2" customFormat="1" ht="15" customHeight="1" x14ac:dyDescent="0.25">
      <c r="A39" s="1"/>
      <c r="D39" s="3">
        <v>2024</v>
      </c>
      <c r="E39" s="1">
        <v>5</v>
      </c>
      <c r="F39" s="1"/>
      <c r="G39" s="22"/>
    </row>
    <row r="40" spans="1:7" ht="8.1" customHeight="1" x14ac:dyDescent="0.25">
      <c r="D40" s="26"/>
      <c r="E40" s="23"/>
      <c r="G40" s="22"/>
    </row>
    <row r="41" spans="1:7" ht="15" customHeight="1" x14ac:dyDescent="0.25">
      <c r="A41" s="2"/>
      <c r="B41" s="2" t="s">
        <v>9</v>
      </c>
      <c r="D41" s="3">
        <v>2022</v>
      </c>
      <c r="E41" s="59" t="s">
        <v>24</v>
      </c>
      <c r="G41" s="22"/>
    </row>
    <row r="42" spans="1:7" ht="15" customHeight="1" x14ac:dyDescent="0.25">
      <c r="D42" s="3">
        <v>2023</v>
      </c>
      <c r="E42" s="59" t="s">
        <v>24</v>
      </c>
      <c r="G42" s="22"/>
    </row>
    <row r="43" spans="1:7" ht="15" customHeight="1" x14ac:dyDescent="0.25">
      <c r="D43" s="3">
        <v>2024</v>
      </c>
      <c r="E43" s="60" t="s">
        <v>24</v>
      </c>
      <c r="G43" s="22"/>
    </row>
    <row r="44" spans="1:7" ht="8.1" customHeight="1" x14ac:dyDescent="0.25">
      <c r="D44" s="26"/>
      <c r="E44" s="23"/>
      <c r="G44" s="22"/>
    </row>
    <row r="45" spans="1:7" ht="15" customHeight="1" x14ac:dyDescent="0.25">
      <c r="B45" s="2" t="s">
        <v>10</v>
      </c>
      <c r="D45" s="3">
        <v>2022</v>
      </c>
      <c r="E45" s="24">
        <v>2</v>
      </c>
      <c r="G45" s="22"/>
    </row>
    <row r="46" spans="1:7" ht="15" customHeight="1" x14ac:dyDescent="0.25">
      <c r="D46" s="3">
        <v>2023</v>
      </c>
      <c r="E46" s="24">
        <v>2</v>
      </c>
      <c r="G46" s="22"/>
    </row>
    <row r="47" spans="1:7" ht="15" customHeight="1" x14ac:dyDescent="0.25">
      <c r="D47" s="3">
        <v>2024</v>
      </c>
      <c r="E47" s="6">
        <v>1</v>
      </c>
      <c r="G47" s="22"/>
    </row>
    <row r="48" spans="1:7" ht="8.1" customHeight="1" x14ac:dyDescent="0.25">
      <c r="D48" s="26"/>
      <c r="E48" s="23"/>
      <c r="G48" s="22"/>
    </row>
    <row r="49" spans="2:7" ht="15" customHeight="1" x14ac:dyDescent="0.25">
      <c r="B49" s="2" t="s">
        <v>11</v>
      </c>
      <c r="D49" s="3">
        <v>2022</v>
      </c>
      <c r="E49" s="24">
        <v>2</v>
      </c>
      <c r="G49" s="22"/>
    </row>
    <row r="50" spans="2:7" ht="15" customHeight="1" x14ac:dyDescent="0.25">
      <c r="D50" s="3">
        <v>2023</v>
      </c>
      <c r="E50" s="24">
        <v>3</v>
      </c>
      <c r="G50" s="22"/>
    </row>
    <row r="51" spans="2:7" ht="15" customHeight="1" x14ac:dyDescent="0.25">
      <c r="D51" s="3">
        <v>2024</v>
      </c>
      <c r="E51" s="6">
        <v>6</v>
      </c>
      <c r="G51" s="22"/>
    </row>
    <row r="52" spans="2:7" ht="8.1" customHeight="1" x14ac:dyDescent="0.25">
      <c r="D52" s="26"/>
      <c r="E52" s="23"/>
      <c r="G52" s="22"/>
    </row>
    <row r="53" spans="2:7" ht="15" customHeight="1" x14ac:dyDescent="0.25">
      <c r="B53" s="2" t="s">
        <v>12</v>
      </c>
      <c r="D53" s="3">
        <v>2022</v>
      </c>
      <c r="E53" s="59" t="s">
        <v>24</v>
      </c>
      <c r="G53" s="22"/>
    </row>
    <row r="54" spans="2:7" ht="15" customHeight="1" x14ac:dyDescent="0.25">
      <c r="D54" s="3">
        <v>2023</v>
      </c>
      <c r="E54" s="59" t="s">
        <v>24</v>
      </c>
      <c r="G54" s="22"/>
    </row>
    <row r="55" spans="2:7" ht="15" customHeight="1" x14ac:dyDescent="0.25">
      <c r="D55" s="3">
        <v>2024</v>
      </c>
      <c r="E55" s="60" t="s">
        <v>24</v>
      </c>
      <c r="G55" s="22"/>
    </row>
    <row r="56" spans="2:7" ht="8.1" customHeight="1" x14ac:dyDescent="0.25">
      <c r="D56" s="26"/>
      <c r="E56" s="23"/>
      <c r="G56" s="22"/>
    </row>
    <row r="57" spans="2:7" ht="15" customHeight="1" x14ac:dyDescent="0.25">
      <c r="B57" s="2" t="s">
        <v>13</v>
      </c>
      <c r="D57" s="3">
        <v>2022</v>
      </c>
      <c r="E57" s="59" t="s">
        <v>24</v>
      </c>
      <c r="G57" s="22"/>
    </row>
    <row r="58" spans="2:7" ht="15" customHeight="1" x14ac:dyDescent="0.25">
      <c r="D58" s="3">
        <v>2023</v>
      </c>
      <c r="E58" s="59" t="s">
        <v>24</v>
      </c>
      <c r="G58" s="22"/>
    </row>
    <row r="59" spans="2:7" ht="15" customHeight="1" x14ac:dyDescent="0.25">
      <c r="D59" s="3">
        <v>2024</v>
      </c>
      <c r="E59" s="60" t="s">
        <v>24</v>
      </c>
      <c r="G59" s="22"/>
    </row>
    <row r="60" spans="2:7" ht="8.1" customHeight="1" x14ac:dyDescent="0.25">
      <c r="D60" s="26"/>
      <c r="E60" s="23"/>
      <c r="G60" s="22"/>
    </row>
    <row r="61" spans="2:7" ht="15" customHeight="1" x14ac:dyDescent="0.25">
      <c r="B61" s="2" t="s">
        <v>16</v>
      </c>
      <c r="D61" s="3">
        <v>2022</v>
      </c>
      <c r="E61" s="24">
        <v>1</v>
      </c>
      <c r="G61" s="22"/>
    </row>
    <row r="62" spans="2:7" ht="15" customHeight="1" x14ac:dyDescent="0.25">
      <c r="D62" s="3">
        <v>2023</v>
      </c>
      <c r="E62" s="24">
        <v>3</v>
      </c>
      <c r="G62" s="22"/>
    </row>
    <row r="63" spans="2:7" ht="15" customHeight="1" x14ac:dyDescent="0.25">
      <c r="D63" s="3">
        <v>2024</v>
      </c>
      <c r="E63" s="6">
        <v>5</v>
      </c>
      <c r="G63" s="22"/>
    </row>
    <row r="64" spans="2:7" ht="8.1" customHeight="1" x14ac:dyDescent="0.25">
      <c r="D64" s="26"/>
      <c r="E64" s="23"/>
      <c r="G64" s="22"/>
    </row>
    <row r="65" spans="1:7" ht="15" customHeight="1" x14ac:dyDescent="0.25">
      <c r="B65" s="2" t="s">
        <v>17</v>
      </c>
      <c r="D65" s="3">
        <v>2022</v>
      </c>
      <c r="E65" s="59" t="s">
        <v>24</v>
      </c>
      <c r="G65" s="22"/>
    </row>
    <row r="66" spans="1:7" ht="15" customHeight="1" x14ac:dyDescent="0.25">
      <c r="D66" s="3">
        <v>2023</v>
      </c>
      <c r="E66" s="59" t="s">
        <v>24</v>
      </c>
      <c r="G66" s="22"/>
    </row>
    <row r="67" spans="1:7" ht="15" customHeight="1" x14ac:dyDescent="0.25">
      <c r="D67" s="3">
        <v>2024</v>
      </c>
      <c r="E67" s="60" t="s">
        <v>24</v>
      </c>
      <c r="G67" s="22"/>
    </row>
    <row r="68" spans="1:7" ht="8.1" customHeight="1" x14ac:dyDescent="0.25">
      <c r="D68" s="26"/>
      <c r="E68" s="23"/>
      <c r="G68" s="22"/>
    </row>
    <row r="69" spans="1:7" ht="15" customHeight="1" x14ac:dyDescent="0.25">
      <c r="B69" s="2" t="s">
        <v>23</v>
      </c>
      <c r="D69" s="3">
        <v>2022</v>
      </c>
      <c r="E69" s="59" t="s">
        <v>24</v>
      </c>
      <c r="G69" s="22"/>
    </row>
    <row r="70" spans="1:7" ht="15" customHeight="1" x14ac:dyDescent="0.25">
      <c r="D70" s="3">
        <v>2023</v>
      </c>
      <c r="E70" s="59" t="s">
        <v>24</v>
      </c>
    </row>
    <row r="71" spans="1:7" ht="15" customHeight="1" x14ac:dyDescent="0.25">
      <c r="A71" s="13"/>
      <c r="B71" s="28"/>
      <c r="C71" s="28"/>
      <c r="D71" s="3">
        <v>2024</v>
      </c>
      <c r="E71" s="60" t="s">
        <v>24</v>
      </c>
      <c r="F71" s="13"/>
    </row>
    <row r="72" spans="1:7" ht="8.1" customHeight="1" x14ac:dyDescent="0.25">
      <c r="D72" s="26"/>
      <c r="E72" s="23"/>
      <c r="G72" s="22"/>
    </row>
    <row r="73" spans="1:7" ht="15" customHeight="1" x14ac:dyDescent="0.25">
      <c r="B73" s="2" t="s">
        <v>22</v>
      </c>
      <c r="D73" s="3">
        <v>2022</v>
      </c>
      <c r="E73" s="59" t="s">
        <v>24</v>
      </c>
      <c r="G73" s="22"/>
    </row>
    <row r="74" spans="1:7" ht="15" customHeight="1" x14ac:dyDescent="0.25">
      <c r="D74" s="3">
        <v>2023</v>
      </c>
      <c r="E74" s="59" t="s">
        <v>24</v>
      </c>
    </row>
    <row r="75" spans="1:7" ht="15" customHeight="1" x14ac:dyDescent="0.25">
      <c r="A75" s="13"/>
      <c r="B75" s="28"/>
      <c r="C75" s="28"/>
      <c r="D75" s="3">
        <v>2024</v>
      </c>
      <c r="E75" s="60" t="s">
        <v>24</v>
      </c>
      <c r="F75" s="13"/>
    </row>
    <row r="76" spans="1:7" ht="8.1" customHeight="1" thickBot="1" x14ac:dyDescent="0.3">
      <c r="A76" s="29"/>
      <c r="B76" s="30"/>
      <c r="C76" s="30"/>
      <c r="D76" s="31"/>
      <c r="E76" s="32"/>
      <c r="F76" s="29"/>
    </row>
    <row r="77" spans="1:7" s="38" customFormat="1" x14ac:dyDescent="0.25">
      <c r="A77" s="33"/>
      <c r="B77" s="34"/>
      <c r="C77" s="34"/>
      <c r="D77" s="35"/>
      <c r="E77" s="36"/>
      <c r="F77" s="37" t="s">
        <v>20</v>
      </c>
    </row>
    <row r="78" spans="1:7" s="33" customFormat="1" x14ac:dyDescent="0.25">
      <c r="A78" s="34"/>
      <c r="B78" s="34"/>
      <c r="C78" s="34"/>
      <c r="D78" s="35"/>
      <c r="E78" s="36"/>
      <c r="F78" s="40" t="s">
        <v>21</v>
      </c>
    </row>
  </sheetData>
  <mergeCells count="1">
    <mergeCell ref="C14:E14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69" fitToWidth="0" orientation="portrait" r:id="rId1"/>
  <headerFooter>
    <oddHeader xml:space="preserve">&amp;R&amp;"-,Bold"
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67E2-2D24-4204-9FAA-F28C4FF1D7C2}">
  <dimension ref="A1:N86"/>
  <sheetViews>
    <sheetView showGridLines="0" tabSelected="1" view="pageBreakPreview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1" style="2" customWidth="1"/>
    <col min="3" max="3" width="12.140625" style="2" customWidth="1"/>
    <col min="4" max="4" width="13.7109375" style="3" customWidth="1"/>
    <col min="5" max="5" width="16.28515625" style="3" customWidth="1"/>
    <col min="6" max="6" width="1.140625" style="3" customWidth="1"/>
    <col min="7" max="9" width="16.28515625" style="3" customWidth="1"/>
    <col min="10" max="10" width="2.140625" style="1" customWidth="1"/>
    <col min="11" max="16384" width="9.140625" style="1"/>
  </cols>
  <sheetData>
    <row r="1" spans="1:13" ht="12" customHeight="1" x14ac:dyDescent="0.25">
      <c r="J1" s="58"/>
    </row>
    <row r="2" spans="1:13" ht="12" customHeight="1" x14ac:dyDescent="0.25">
      <c r="J2" s="58"/>
      <c r="K2" s="5"/>
      <c r="L2" s="5"/>
      <c r="M2" s="5"/>
    </row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ht="12" customHeight="1" x14ac:dyDescent="0.25"/>
    <row r="9" spans="1:13" ht="12" customHeight="1" x14ac:dyDescent="0.25"/>
    <row r="10" spans="1:13" ht="12" customHeight="1" x14ac:dyDescent="0.25"/>
    <row r="11" spans="1:13" ht="12" customHeight="1" x14ac:dyDescent="0.25"/>
    <row r="12" spans="1:13" ht="12" customHeight="1" x14ac:dyDescent="0.25"/>
    <row r="13" spans="1:13" s="7" customFormat="1" ht="15" customHeight="1" x14ac:dyDescent="0.25">
      <c r="B13" s="8" t="s">
        <v>278</v>
      </c>
      <c r="C13" s="9" t="s">
        <v>192</v>
      </c>
      <c r="D13" s="10"/>
      <c r="E13" s="10"/>
      <c r="F13" s="10"/>
      <c r="G13" s="10"/>
      <c r="H13" s="10"/>
      <c r="I13" s="10"/>
      <c r="J13" s="9"/>
    </row>
    <row r="14" spans="1:13" s="11" customFormat="1" ht="16.5" customHeight="1" x14ac:dyDescent="0.25">
      <c r="B14" s="12" t="s">
        <v>277</v>
      </c>
      <c r="C14" s="120" t="s">
        <v>193</v>
      </c>
      <c r="D14" s="120"/>
      <c r="E14" s="120"/>
      <c r="F14" s="120"/>
      <c r="G14" s="120"/>
      <c r="H14" s="120"/>
      <c r="I14" s="120"/>
    </row>
    <row r="15" spans="1:13" ht="8.1" customHeight="1" thickBot="1" x14ac:dyDescent="0.3"/>
    <row r="16" spans="1:13" ht="4.5" customHeight="1" thickTop="1" x14ac:dyDescent="0.25">
      <c r="A16" s="67"/>
      <c r="B16" s="68"/>
      <c r="C16" s="68"/>
      <c r="D16" s="69"/>
      <c r="E16" s="69"/>
      <c r="F16" s="69"/>
      <c r="G16" s="69"/>
      <c r="H16" s="69"/>
      <c r="I16" s="69"/>
      <c r="J16" s="67"/>
    </row>
    <row r="17" spans="1:13" ht="15" customHeight="1" x14ac:dyDescent="0.25">
      <c r="A17" s="50"/>
      <c r="B17" s="46" t="s">
        <v>0</v>
      </c>
      <c r="C17" s="47"/>
      <c r="D17" s="98" t="s">
        <v>1</v>
      </c>
      <c r="E17" s="70" t="s">
        <v>118</v>
      </c>
      <c r="F17" s="71"/>
      <c r="G17" s="123" t="s">
        <v>25</v>
      </c>
      <c r="H17" s="123"/>
      <c r="I17" s="123"/>
      <c r="J17" s="50"/>
    </row>
    <row r="18" spans="1:13" ht="15" customHeight="1" x14ac:dyDescent="0.25">
      <c r="A18" s="50"/>
      <c r="B18" s="51" t="s">
        <v>2</v>
      </c>
      <c r="C18" s="47"/>
      <c r="D18" s="52" t="s">
        <v>3</v>
      </c>
      <c r="E18" s="53" t="s">
        <v>119</v>
      </c>
      <c r="F18" s="73"/>
      <c r="G18" s="124" t="s">
        <v>26</v>
      </c>
      <c r="H18" s="124"/>
      <c r="I18" s="124"/>
      <c r="J18" s="50"/>
    </row>
    <row r="19" spans="1:13" ht="15" customHeight="1" x14ac:dyDescent="0.25">
      <c r="A19" s="50"/>
      <c r="B19" s="51"/>
      <c r="C19" s="47"/>
      <c r="D19" s="52"/>
      <c r="E19" s="70"/>
      <c r="F19" s="70"/>
      <c r="G19" s="70" t="s">
        <v>27</v>
      </c>
      <c r="H19" s="70" t="s">
        <v>28</v>
      </c>
      <c r="I19" s="70" t="s">
        <v>29</v>
      </c>
      <c r="J19" s="50"/>
    </row>
    <row r="20" spans="1:13" ht="15" customHeight="1" x14ac:dyDescent="0.25">
      <c r="A20" s="50"/>
      <c r="B20" s="51"/>
      <c r="C20" s="47"/>
      <c r="D20" s="52"/>
      <c r="E20" s="53"/>
      <c r="F20" s="53"/>
      <c r="G20" s="53" t="s">
        <v>30</v>
      </c>
      <c r="H20" s="53" t="s">
        <v>31</v>
      </c>
      <c r="I20" s="53" t="s">
        <v>32</v>
      </c>
      <c r="J20" s="50"/>
    </row>
    <row r="21" spans="1:13" s="13" customFormat="1" ht="8.1" customHeight="1" x14ac:dyDescent="0.25">
      <c r="A21" s="74"/>
      <c r="B21" s="75"/>
      <c r="C21" s="74"/>
      <c r="D21" s="76"/>
      <c r="E21" s="76"/>
      <c r="F21" s="76"/>
      <c r="G21" s="76"/>
      <c r="H21" s="76"/>
      <c r="I21" s="76"/>
      <c r="J21" s="74"/>
    </row>
    <row r="22" spans="1:13" ht="8.1" customHeight="1" x14ac:dyDescent="0.25">
      <c r="A22" s="13"/>
      <c r="B22" s="14"/>
      <c r="C22" s="14"/>
      <c r="D22" s="15"/>
      <c r="E22" s="15"/>
      <c r="F22" s="15"/>
      <c r="G22" s="15"/>
      <c r="H22" s="15"/>
      <c r="I22" s="15"/>
      <c r="J22" s="13"/>
      <c r="K22" s="17"/>
      <c r="L22" s="17"/>
      <c r="M22" s="17"/>
    </row>
    <row r="23" spans="1:13" ht="15" customHeight="1" x14ac:dyDescent="0.25">
      <c r="A23" s="13"/>
      <c r="B23" s="14" t="s">
        <v>4</v>
      </c>
      <c r="C23" s="18"/>
      <c r="D23" s="19">
        <v>2022</v>
      </c>
      <c r="E23" s="64">
        <f>SUM(E27,E31,E35,E39,E43,E47,E51,E55,E59,E63,E67,E71,E75,E79)</f>
        <v>477</v>
      </c>
      <c r="F23" s="19"/>
      <c r="G23" s="64">
        <f t="shared" ref="G23:I24" si="0">SUM(G27,G31,G35,G39,G43,G47,G51,G55,G59,G63,G67,G71,G75,G79)</f>
        <v>488</v>
      </c>
      <c r="H23" s="64">
        <f t="shared" si="0"/>
        <v>61</v>
      </c>
      <c r="I23" s="64">
        <f t="shared" si="0"/>
        <v>427</v>
      </c>
      <c r="J23" s="13"/>
    </row>
    <row r="24" spans="1:13" ht="15" customHeight="1" x14ac:dyDescent="0.25">
      <c r="B24" s="21"/>
      <c r="C24" s="21"/>
      <c r="D24" s="19">
        <v>2023</v>
      </c>
      <c r="E24" s="64">
        <f>SUM(E28,E32,E36,E40,E44,E48,E52,E56,E60,E64,E68,E72,E76,E80)</f>
        <v>522</v>
      </c>
      <c r="F24" s="19"/>
      <c r="G24" s="64">
        <f t="shared" si="0"/>
        <v>529</v>
      </c>
      <c r="H24" s="64">
        <f t="shared" si="0"/>
        <v>65</v>
      </c>
      <c r="I24" s="64">
        <f t="shared" si="0"/>
        <v>464</v>
      </c>
    </row>
    <row r="25" spans="1:13" ht="15" customHeight="1" x14ac:dyDescent="0.25">
      <c r="B25" s="21"/>
      <c r="C25" s="21"/>
      <c r="D25" s="19">
        <v>2024</v>
      </c>
      <c r="E25" s="64">
        <f t="shared" ref="E25" si="1">SUM(E29,E33,E37,E41,E45,E49,E53,E57,E61,E65,E69,E73,E77,E81)</f>
        <v>788</v>
      </c>
      <c r="F25" s="19"/>
      <c r="G25" s="64">
        <f>SUM(G29,G33,G37,G41,G45,G49,G53,G57,G61,G65,G69,G73,G77,G81)</f>
        <v>794</v>
      </c>
      <c r="H25" s="64">
        <f t="shared" ref="H25:I25" si="2">SUM(H29,H33,H37,H41,H45,H49,H53,H57,H61,H65,H69,H73,H77,H81)</f>
        <v>128</v>
      </c>
      <c r="I25" s="64">
        <f t="shared" si="2"/>
        <v>666</v>
      </c>
      <c r="K25" s="22"/>
    </row>
    <row r="26" spans="1:13" ht="8.1" customHeight="1" x14ac:dyDescent="0.25">
      <c r="D26" s="19"/>
      <c r="E26" s="19"/>
      <c r="F26" s="19"/>
      <c r="G26" s="65"/>
      <c r="H26" s="65"/>
      <c r="I26" s="65"/>
      <c r="K26" s="22"/>
    </row>
    <row r="27" spans="1:13" ht="15" customHeight="1" x14ac:dyDescent="0.25">
      <c r="B27" s="2" t="s">
        <v>5</v>
      </c>
      <c r="D27" s="3">
        <v>2022</v>
      </c>
      <c r="E27" s="6">
        <v>27</v>
      </c>
      <c r="G27" s="66">
        <f>SUM(H27:I27)</f>
        <v>27</v>
      </c>
      <c r="H27" s="66">
        <v>6</v>
      </c>
      <c r="I27" s="66">
        <v>21</v>
      </c>
      <c r="K27" s="22"/>
    </row>
    <row r="28" spans="1:13" ht="15" customHeight="1" x14ac:dyDescent="0.25">
      <c r="D28" s="3">
        <v>2023</v>
      </c>
      <c r="E28" s="6">
        <v>18</v>
      </c>
      <c r="G28" s="66">
        <f>SUM(H28:I28)</f>
        <v>18</v>
      </c>
      <c r="H28" s="66">
        <v>1</v>
      </c>
      <c r="I28" s="66">
        <v>17</v>
      </c>
      <c r="K28" s="22"/>
    </row>
    <row r="29" spans="1:13" ht="15" customHeight="1" x14ac:dyDescent="0.25">
      <c r="D29" s="3">
        <v>2024</v>
      </c>
      <c r="E29" s="6">
        <v>27</v>
      </c>
      <c r="G29" s="66">
        <f>SUM(H29:I29)</f>
        <v>27</v>
      </c>
      <c r="H29" s="66">
        <v>7</v>
      </c>
      <c r="I29" s="66">
        <v>20</v>
      </c>
      <c r="K29" s="22"/>
    </row>
    <row r="30" spans="1:13" ht="8.1" customHeight="1" x14ac:dyDescent="0.25">
      <c r="D30" s="26"/>
      <c r="E30" s="86"/>
      <c r="F30" s="26"/>
      <c r="G30" s="24"/>
      <c r="H30" s="24"/>
      <c r="I30" s="24"/>
      <c r="K30" s="22"/>
    </row>
    <row r="31" spans="1:13" ht="15" customHeight="1" x14ac:dyDescent="0.25">
      <c r="B31" s="2" t="s">
        <v>6</v>
      </c>
      <c r="D31" s="3">
        <v>2022</v>
      </c>
      <c r="E31" s="6">
        <v>23</v>
      </c>
      <c r="G31" s="66">
        <f>SUM(H31:I31)</f>
        <v>23</v>
      </c>
      <c r="H31" s="66">
        <v>2</v>
      </c>
      <c r="I31" s="66">
        <v>21</v>
      </c>
      <c r="K31" s="22"/>
    </row>
    <row r="32" spans="1:13" ht="15" customHeight="1" x14ac:dyDescent="0.25">
      <c r="D32" s="3">
        <v>2023</v>
      </c>
      <c r="E32" s="6">
        <v>28</v>
      </c>
      <c r="G32" s="66">
        <f>SUM(H32:I32)</f>
        <v>28</v>
      </c>
      <c r="H32" s="66">
        <v>3</v>
      </c>
      <c r="I32" s="66">
        <v>25</v>
      </c>
      <c r="K32" s="22"/>
    </row>
    <row r="33" spans="1:11" ht="15" customHeight="1" x14ac:dyDescent="0.25">
      <c r="D33" s="3">
        <v>2024</v>
      </c>
      <c r="E33" s="6">
        <v>33</v>
      </c>
      <c r="G33" s="66">
        <f>SUM(H33:I33)</f>
        <v>33</v>
      </c>
      <c r="H33" s="66">
        <v>3</v>
      </c>
      <c r="I33" s="66">
        <v>30</v>
      </c>
      <c r="K33" s="22"/>
    </row>
    <row r="34" spans="1:11" ht="8.1" customHeight="1" x14ac:dyDescent="0.25">
      <c r="D34" s="26"/>
      <c r="E34" s="86"/>
      <c r="F34" s="26"/>
      <c r="G34" s="24"/>
      <c r="H34" s="24"/>
      <c r="I34" s="24"/>
      <c r="K34" s="22"/>
    </row>
    <row r="35" spans="1:11" ht="15" customHeight="1" x14ac:dyDescent="0.25">
      <c r="B35" s="2" t="s">
        <v>7</v>
      </c>
      <c r="D35" s="3">
        <v>2022</v>
      </c>
      <c r="E35" s="6">
        <v>11</v>
      </c>
      <c r="G35" s="66">
        <f>SUM(H35:I35)</f>
        <v>11</v>
      </c>
      <c r="H35" s="66">
        <v>1</v>
      </c>
      <c r="I35" s="66">
        <v>10</v>
      </c>
      <c r="K35" s="22"/>
    </row>
    <row r="36" spans="1:11" ht="15" customHeight="1" x14ac:dyDescent="0.25">
      <c r="D36" s="3">
        <v>2023</v>
      </c>
      <c r="E36" s="6">
        <v>18</v>
      </c>
      <c r="G36" s="66">
        <f>SUM(H36:I36)</f>
        <v>19</v>
      </c>
      <c r="H36" s="66">
        <v>2</v>
      </c>
      <c r="I36" s="66">
        <v>17</v>
      </c>
      <c r="K36" s="22"/>
    </row>
    <row r="37" spans="1:11" ht="15" customHeight="1" x14ac:dyDescent="0.25">
      <c r="D37" s="3">
        <v>2024</v>
      </c>
      <c r="E37" s="6">
        <v>19</v>
      </c>
      <c r="G37" s="66">
        <f>SUM(H37:I37)</f>
        <v>19</v>
      </c>
      <c r="H37" s="66">
        <v>1</v>
      </c>
      <c r="I37" s="66">
        <v>18</v>
      </c>
      <c r="K37" s="22"/>
    </row>
    <row r="38" spans="1:11" ht="8.1" customHeight="1" x14ac:dyDescent="0.25">
      <c r="D38" s="26"/>
      <c r="E38" s="86"/>
      <c r="F38" s="26"/>
      <c r="G38" s="24"/>
      <c r="H38" s="24"/>
      <c r="I38" s="24"/>
      <c r="K38" s="22"/>
    </row>
    <row r="39" spans="1:11" ht="15" customHeight="1" x14ac:dyDescent="0.25">
      <c r="B39" s="2" t="s">
        <v>8</v>
      </c>
      <c r="D39" s="3">
        <v>2022</v>
      </c>
      <c r="E39" s="6">
        <v>21</v>
      </c>
      <c r="G39" s="66">
        <f>SUM(H39:I39)</f>
        <v>22</v>
      </c>
      <c r="H39" s="66" t="s">
        <v>24</v>
      </c>
      <c r="I39" s="66">
        <v>22</v>
      </c>
      <c r="K39" s="22"/>
    </row>
    <row r="40" spans="1:11" ht="15" customHeight="1" x14ac:dyDescent="0.25">
      <c r="D40" s="3">
        <v>2023</v>
      </c>
      <c r="E40" s="6">
        <v>21</v>
      </c>
      <c r="G40" s="66">
        <f>SUM(H40:I40)</f>
        <v>21</v>
      </c>
      <c r="H40" s="66">
        <v>3</v>
      </c>
      <c r="I40" s="66">
        <v>18</v>
      </c>
      <c r="K40" s="22"/>
    </row>
    <row r="41" spans="1:11" s="2" customFormat="1" ht="15" customHeight="1" x14ac:dyDescent="0.25">
      <c r="A41" s="1"/>
      <c r="D41" s="3">
        <v>2024</v>
      </c>
      <c r="E41" s="6">
        <v>32</v>
      </c>
      <c r="F41" s="3"/>
      <c r="G41" s="66">
        <f>SUM(H41:I41)</f>
        <v>33</v>
      </c>
      <c r="H41" s="66">
        <v>4</v>
      </c>
      <c r="I41" s="66">
        <v>29</v>
      </c>
      <c r="J41" s="1"/>
      <c r="K41" s="22"/>
    </row>
    <row r="42" spans="1:11" ht="8.1" customHeight="1" x14ac:dyDescent="0.25">
      <c r="D42" s="26"/>
      <c r="E42" s="86"/>
      <c r="F42" s="26"/>
      <c r="G42" s="24"/>
      <c r="H42" s="24"/>
      <c r="I42" s="24"/>
      <c r="K42" s="22"/>
    </row>
    <row r="43" spans="1:11" ht="15" customHeight="1" x14ac:dyDescent="0.25">
      <c r="A43" s="2"/>
      <c r="B43" s="2" t="s">
        <v>9</v>
      </c>
      <c r="D43" s="3">
        <v>2022</v>
      </c>
      <c r="E43" s="6">
        <v>19</v>
      </c>
      <c r="G43" s="66">
        <f>SUM(H43:I43)</f>
        <v>21</v>
      </c>
      <c r="H43" s="66">
        <v>3</v>
      </c>
      <c r="I43" s="66">
        <v>18</v>
      </c>
      <c r="K43" s="22"/>
    </row>
    <row r="44" spans="1:11" ht="15" customHeight="1" x14ac:dyDescent="0.25">
      <c r="D44" s="3">
        <v>2023</v>
      </c>
      <c r="E44" s="6">
        <v>26</v>
      </c>
      <c r="G44" s="66">
        <f>SUM(H44:I44)</f>
        <v>26</v>
      </c>
      <c r="H44" s="66">
        <v>3</v>
      </c>
      <c r="I44" s="66">
        <v>23</v>
      </c>
      <c r="K44" s="22"/>
    </row>
    <row r="45" spans="1:11" ht="15" customHeight="1" x14ac:dyDescent="0.25">
      <c r="D45" s="3">
        <v>2024</v>
      </c>
      <c r="E45" s="6">
        <v>32</v>
      </c>
      <c r="G45" s="66">
        <f>SUM(H45:I45)</f>
        <v>32</v>
      </c>
      <c r="H45" s="66">
        <v>5</v>
      </c>
      <c r="I45" s="66">
        <v>27</v>
      </c>
      <c r="K45" s="22"/>
    </row>
    <row r="46" spans="1:11" ht="8.1" customHeight="1" x14ac:dyDescent="0.25">
      <c r="D46" s="26"/>
      <c r="E46" s="86"/>
      <c r="F46" s="26"/>
      <c r="G46" s="24"/>
      <c r="H46" s="24"/>
      <c r="I46" s="24"/>
      <c r="K46" s="22"/>
    </row>
    <row r="47" spans="1:11" ht="15" customHeight="1" x14ac:dyDescent="0.25">
      <c r="B47" s="2" t="s">
        <v>10</v>
      </c>
      <c r="D47" s="3">
        <v>2022</v>
      </c>
      <c r="E47" s="6">
        <v>15</v>
      </c>
      <c r="G47" s="66">
        <f>SUM(H47:I47)</f>
        <v>15</v>
      </c>
      <c r="H47" s="66">
        <v>2</v>
      </c>
      <c r="I47" s="66">
        <v>13</v>
      </c>
      <c r="K47" s="22"/>
    </row>
    <row r="48" spans="1:11" ht="15" customHeight="1" x14ac:dyDescent="0.25">
      <c r="D48" s="3">
        <v>2023</v>
      </c>
      <c r="E48" s="6">
        <v>22</v>
      </c>
      <c r="G48" s="66">
        <f>SUM(H48:I48)</f>
        <v>22</v>
      </c>
      <c r="H48" s="66">
        <v>5</v>
      </c>
      <c r="I48" s="66">
        <v>17</v>
      </c>
      <c r="K48" s="22"/>
    </row>
    <row r="49" spans="2:14" ht="15" customHeight="1" x14ac:dyDescent="0.25">
      <c r="D49" s="3">
        <v>2024</v>
      </c>
      <c r="E49" s="6">
        <v>20</v>
      </c>
      <c r="G49" s="66">
        <f>SUM(H49:I49)</f>
        <v>20</v>
      </c>
      <c r="H49" s="66">
        <v>1</v>
      </c>
      <c r="I49" s="66">
        <v>19</v>
      </c>
      <c r="K49" s="22"/>
    </row>
    <row r="50" spans="2:14" ht="8.1" customHeight="1" x14ac:dyDescent="0.25">
      <c r="D50" s="26"/>
      <c r="E50" s="86"/>
      <c r="F50" s="26"/>
      <c r="G50" s="24"/>
      <c r="H50" s="24"/>
      <c r="I50" s="24"/>
      <c r="K50" s="22"/>
    </row>
    <row r="51" spans="2:14" ht="15" customHeight="1" x14ac:dyDescent="0.25">
      <c r="B51" s="2" t="s">
        <v>11</v>
      </c>
      <c r="D51" s="3">
        <v>2022</v>
      </c>
      <c r="E51" s="6">
        <v>36</v>
      </c>
      <c r="G51" s="66">
        <f>SUM(H51:I51)</f>
        <v>41</v>
      </c>
      <c r="H51" s="66">
        <v>5</v>
      </c>
      <c r="I51" s="66">
        <v>36</v>
      </c>
      <c r="K51" s="22"/>
    </row>
    <row r="52" spans="2:14" ht="15" customHeight="1" x14ac:dyDescent="0.25">
      <c r="D52" s="3">
        <v>2023</v>
      </c>
      <c r="E52" s="6">
        <v>54</v>
      </c>
      <c r="G52" s="66">
        <f>SUM(H52:I52)</f>
        <v>55</v>
      </c>
      <c r="H52" s="66">
        <v>5</v>
      </c>
      <c r="I52" s="66">
        <v>50</v>
      </c>
      <c r="K52" s="22"/>
    </row>
    <row r="53" spans="2:14" ht="15" customHeight="1" x14ac:dyDescent="0.25">
      <c r="D53" s="3">
        <v>2024</v>
      </c>
      <c r="E53" s="6">
        <v>89</v>
      </c>
      <c r="G53" s="66">
        <f>SUM(H53:I53)</f>
        <v>89</v>
      </c>
      <c r="H53" s="66">
        <v>12</v>
      </c>
      <c r="I53" s="66">
        <v>77</v>
      </c>
      <c r="K53" s="22"/>
    </row>
    <row r="54" spans="2:14" ht="8.1" customHeight="1" x14ac:dyDescent="0.25">
      <c r="D54" s="26"/>
      <c r="E54" s="86"/>
      <c r="F54" s="26"/>
      <c r="G54" s="24"/>
      <c r="H54" s="24"/>
      <c r="I54" s="24"/>
      <c r="K54" s="22"/>
    </row>
    <row r="55" spans="2:14" ht="15" customHeight="1" x14ac:dyDescent="0.25">
      <c r="B55" s="2" t="s">
        <v>12</v>
      </c>
      <c r="D55" s="3">
        <v>2022</v>
      </c>
      <c r="E55" s="6">
        <v>7</v>
      </c>
      <c r="G55" s="66">
        <f>SUM(H55:I55)</f>
        <v>7</v>
      </c>
      <c r="H55" s="66" t="s">
        <v>24</v>
      </c>
      <c r="I55" s="66">
        <v>7</v>
      </c>
      <c r="K55" s="22"/>
    </row>
    <row r="56" spans="2:14" ht="15" customHeight="1" x14ac:dyDescent="0.25">
      <c r="D56" s="3">
        <v>2023</v>
      </c>
      <c r="E56" s="6">
        <v>6</v>
      </c>
      <c r="G56" s="66">
        <f>SUM(H56:I56)</f>
        <v>6</v>
      </c>
      <c r="H56" s="66">
        <v>1</v>
      </c>
      <c r="I56" s="66">
        <v>5</v>
      </c>
      <c r="K56" s="22"/>
    </row>
    <row r="57" spans="2:14" ht="15" customHeight="1" x14ac:dyDescent="0.25">
      <c r="D57" s="3">
        <v>2024</v>
      </c>
      <c r="E57" s="6">
        <v>5</v>
      </c>
      <c r="G57" s="66">
        <f>SUM(H57:I57)</f>
        <v>5</v>
      </c>
      <c r="H57" s="66" t="s">
        <v>24</v>
      </c>
      <c r="I57" s="66">
        <v>5</v>
      </c>
      <c r="K57" s="22"/>
    </row>
    <row r="58" spans="2:14" ht="8.1" customHeight="1" x14ac:dyDescent="0.25">
      <c r="D58" s="26"/>
      <c r="E58" s="86"/>
      <c r="F58" s="26"/>
      <c r="G58" s="24"/>
      <c r="H58" s="24"/>
      <c r="I58" s="24"/>
      <c r="K58" s="22"/>
    </row>
    <row r="59" spans="2:14" ht="15" customHeight="1" x14ac:dyDescent="0.25">
      <c r="B59" s="2" t="s">
        <v>13</v>
      </c>
      <c r="D59" s="3">
        <v>2022</v>
      </c>
      <c r="E59" s="6">
        <v>30</v>
      </c>
      <c r="G59" s="66">
        <f>SUM(H59:I59)</f>
        <v>32</v>
      </c>
      <c r="H59" s="66">
        <v>6</v>
      </c>
      <c r="I59" s="66">
        <v>26</v>
      </c>
      <c r="K59" s="22"/>
    </row>
    <row r="60" spans="2:14" ht="15" customHeight="1" x14ac:dyDescent="0.25">
      <c r="D60" s="3">
        <v>2023</v>
      </c>
      <c r="E60" s="6">
        <v>47</v>
      </c>
      <c r="G60" s="66">
        <f>SUM(H60:I60)</f>
        <v>47</v>
      </c>
      <c r="H60" s="66">
        <v>2</v>
      </c>
      <c r="I60" s="66">
        <v>45</v>
      </c>
      <c r="K60" s="22"/>
    </row>
    <row r="61" spans="2:14" ht="15" customHeight="1" x14ac:dyDescent="0.25">
      <c r="D61" s="3">
        <v>2024</v>
      </c>
      <c r="E61" s="6">
        <v>79</v>
      </c>
      <c r="G61" s="66">
        <f>SUM(H61:I61)</f>
        <v>79</v>
      </c>
      <c r="H61" s="66">
        <v>14</v>
      </c>
      <c r="I61" s="66">
        <v>65</v>
      </c>
      <c r="K61" s="22"/>
    </row>
    <row r="62" spans="2:14" ht="8.1" customHeight="1" x14ac:dyDescent="0.25">
      <c r="D62" s="26"/>
      <c r="E62" s="86"/>
      <c r="F62" s="26"/>
      <c r="G62" s="24"/>
      <c r="H62" s="24"/>
      <c r="I62" s="24"/>
      <c r="K62" s="22"/>
    </row>
    <row r="63" spans="2:14" ht="15" customHeight="1" x14ac:dyDescent="0.25">
      <c r="B63" s="2" t="s">
        <v>14</v>
      </c>
      <c r="D63" s="3">
        <v>2022</v>
      </c>
      <c r="E63" s="6">
        <v>36</v>
      </c>
      <c r="G63" s="66">
        <f>SUM(H63:I63)</f>
        <v>37</v>
      </c>
      <c r="H63" s="66">
        <v>9</v>
      </c>
      <c r="I63" s="66">
        <v>28</v>
      </c>
      <c r="K63" s="22"/>
      <c r="L63" s="24"/>
      <c r="M63" s="25"/>
      <c r="N63" s="27"/>
    </row>
    <row r="64" spans="2:14" ht="15" customHeight="1" x14ac:dyDescent="0.25">
      <c r="D64" s="3">
        <v>2023</v>
      </c>
      <c r="E64" s="6">
        <v>29</v>
      </c>
      <c r="G64" s="66">
        <f>SUM(H64:I64)</f>
        <v>31</v>
      </c>
      <c r="H64" s="66">
        <v>4</v>
      </c>
      <c r="I64" s="66">
        <v>27</v>
      </c>
      <c r="K64" s="22"/>
      <c r="L64" s="24"/>
      <c r="M64" s="25"/>
      <c r="N64" s="25"/>
    </row>
    <row r="65" spans="2:11" ht="15" customHeight="1" x14ac:dyDescent="0.25">
      <c r="D65" s="3">
        <v>2024</v>
      </c>
      <c r="E65" s="6">
        <v>49</v>
      </c>
      <c r="G65" s="66">
        <f>SUM(H65:I65)</f>
        <v>51</v>
      </c>
      <c r="H65" s="66">
        <v>5</v>
      </c>
      <c r="I65" s="66">
        <v>46</v>
      </c>
      <c r="K65" s="22"/>
    </row>
    <row r="66" spans="2:11" ht="8.1" customHeight="1" x14ac:dyDescent="0.25">
      <c r="D66" s="26"/>
      <c r="E66" s="86"/>
      <c r="F66" s="26"/>
      <c r="G66" s="24"/>
      <c r="H66" s="24"/>
      <c r="I66" s="24"/>
      <c r="K66" s="22"/>
    </row>
    <row r="67" spans="2:11" ht="15" customHeight="1" x14ac:dyDescent="0.25">
      <c r="B67" s="2" t="s">
        <v>15</v>
      </c>
      <c r="D67" s="3">
        <v>2022</v>
      </c>
      <c r="E67" s="6">
        <v>16</v>
      </c>
      <c r="G67" s="66">
        <f>SUM(H67:I67)</f>
        <v>16</v>
      </c>
      <c r="H67" s="66">
        <v>1</v>
      </c>
      <c r="I67" s="66">
        <v>15</v>
      </c>
      <c r="K67" s="22"/>
    </row>
    <row r="68" spans="2:11" ht="15" customHeight="1" x14ac:dyDescent="0.25">
      <c r="D68" s="3">
        <v>2023</v>
      </c>
      <c r="E68" s="6">
        <v>20</v>
      </c>
      <c r="G68" s="66">
        <f>SUM(H68:I68)</f>
        <v>20</v>
      </c>
      <c r="H68" s="66">
        <v>2</v>
      </c>
      <c r="I68" s="66">
        <v>18</v>
      </c>
      <c r="K68" s="22"/>
    </row>
    <row r="69" spans="2:11" ht="15" customHeight="1" x14ac:dyDescent="0.25">
      <c r="D69" s="3">
        <v>2024</v>
      </c>
      <c r="E69" s="6">
        <v>14</v>
      </c>
      <c r="G69" s="66">
        <f>SUM(H69:I69)</f>
        <v>14</v>
      </c>
      <c r="H69" s="66">
        <v>2</v>
      </c>
      <c r="I69" s="66">
        <v>12</v>
      </c>
      <c r="K69" s="22"/>
    </row>
    <row r="70" spans="2:11" ht="8.1" customHeight="1" x14ac:dyDescent="0.25">
      <c r="D70" s="26"/>
      <c r="E70" s="86"/>
      <c r="F70" s="26"/>
      <c r="G70" s="24"/>
      <c r="H70" s="24"/>
      <c r="I70" s="24"/>
      <c r="K70" s="22"/>
    </row>
    <row r="71" spans="2:11" ht="15" customHeight="1" x14ac:dyDescent="0.25">
      <c r="B71" s="2" t="s">
        <v>16</v>
      </c>
      <c r="D71" s="3">
        <v>2022</v>
      </c>
      <c r="E71" s="6">
        <v>127</v>
      </c>
      <c r="G71" s="66">
        <f>SUM(H71:I71)</f>
        <v>127</v>
      </c>
      <c r="H71" s="66">
        <v>13</v>
      </c>
      <c r="I71" s="66">
        <v>114</v>
      </c>
      <c r="K71" s="22"/>
    </row>
    <row r="72" spans="2:11" ht="15" customHeight="1" x14ac:dyDescent="0.25">
      <c r="D72" s="3">
        <v>2023</v>
      </c>
      <c r="E72" s="6">
        <v>136</v>
      </c>
      <c r="G72" s="66">
        <f>SUM(H72:I72)</f>
        <v>138</v>
      </c>
      <c r="H72" s="66">
        <v>15</v>
      </c>
      <c r="I72" s="66">
        <v>123</v>
      </c>
      <c r="K72" s="22"/>
    </row>
    <row r="73" spans="2:11" ht="15" customHeight="1" x14ac:dyDescent="0.25">
      <c r="D73" s="3">
        <v>2024</v>
      </c>
      <c r="E73" s="6">
        <v>182</v>
      </c>
      <c r="G73" s="66">
        <f>SUM(H73:I73)</f>
        <v>182</v>
      </c>
      <c r="H73" s="66">
        <v>28</v>
      </c>
      <c r="I73" s="66">
        <v>154</v>
      </c>
      <c r="K73" s="22"/>
    </row>
    <row r="74" spans="2:11" ht="8.1" customHeight="1" x14ac:dyDescent="0.25">
      <c r="D74" s="26"/>
      <c r="E74" s="86"/>
      <c r="F74" s="26"/>
      <c r="G74" s="24"/>
      <c r="H74" s="24"/>
      <c r="I74" s="24"/>
      <c r="K74" s="22"/>
    </row>
    <row r="75" spans="2:11" ht="15" customHeight="1" x14ac:dyDescent="0.25">
      <c r="B75" s="2" t="s">
        <v>17</v>
      </c>
      <c r="D75" s="3">
        <v>2022</v>
      </c>
      <c r="E75" s="6">
        <v>14</v>
      </c>
      <c r="G75" s="66">
        <f>SUM(H75:I75)</f>
        <v>14</v>
      </c>
      <c r="H75" s="66">
        <v>2</v>
      </c>
      <c r="I75" s="66">
        <v>12</v>
      </c>
      <c r="K75" s="22"/>
    </row>
    <row r="76" spans="2:11" ht="15" customHeight="1" x14ac:dyDescent="0.25">
      <c r="D76" s="3">
        <v>2023</v>
      </c>
      <c r="E76" s="6">
        <v>9</v>
      </c>
      <c r="G76" s="66">
        <f>SUM(H76:I76)</f>
        <v>9</v>
      </c>
      <c r="H76" s="66">
        <v>1</v>
      </c>
      <c r="I76" s="66">
        <v>8</v>
      </c>
      <c r="K76" s="22"/>
    </row>
    <row r="77" spans="2:11" ht="15" customHeight="1" x14ac:dyDescent="0.25">
      <c r="D77" s="3">
        <v>2024</v>
      </c>
      <c r="E77" s="6">
        <v>12</v>
      </c>
      <c r="G77" s="66">
        <f>SUM(H77:I77)</f>
        <v>12</v>
      </c>
      <c r="H77" s="66" t="s">
        <v>24</v>
      </c>
      <c r="I77" s="66">
        <v>12</v>
      </c>
      <c r="K77" s="22"/>
    </row>
    <row r="78" spans="2:11" ht="8.1" customHeight="1" x14ac:dyDescent="0.25">
      <c r="D78" s="26"/>
      <c r="E78" s="86"/>
      <c r="F78" s="26"/>
      <c r="G78" s="24"/>
      <c r="H78" s="24"/>
      <c r="I78" s="24"/>
      <c r="K78" s="22"/>
    </row>
    <row r="79" spans="2:11" ht="15" customHeight="1" x14ac:dyDescent="0.25">
      <c r="B79" s="2" t="s">
        <v>109</v>
      </c>
      <c r="D79" s="3">
        <v>2022</v>
      </c>
      <c r="E79" s="6">
        <v>95</v>
      </c>
      <c r="G79" s="66">
        <f>SUM(H79:I79)</f>
        <v>95</v>
      </c>
      <c r="H79" s="66">
        <v>11</v>
      </c>
      <c r="I79" s="66">
        <v>84</v>
      </c>
      <c r="K79" s="22"/>
    </row>
    <row r="80" spans="2:11" ht="15" customHeight="1" x14ac:dyDescent="0.25">
      <c r="D80" s="3">
        <v>2023</v>
      </c>
      <c r="E80" s="6">
        <v>88</v>
      </c>
      <c r="G80" s="66">
        <f>SUM(H80:I80)</f>
        <v>89</v>
      </c>
      <c r="H80" s="66">
        <v>18</v>
      </c>
      <c r="I80" s="66">
        <v>71</v>
      </c>
    </row>
    <row r="81" spans="1:10" ht="15" customHeight="1" x14ac:dyDescent="0.25">
      <c r="A81" s="13"/>
      <c r="B81" s="28"/>
      <c r="C81" s="28"/>
      <c r="D81" s="3">
        <v>2024</v>
      </c>
      <c r="E81" s="6">
        <v>195</v>
      </c>
      <c r="G81" s="66">
        <f>SUM(H81:I81)</f>
        <v>198</v>
      </c>
      <c r="H81" s="66">
        <v>46</v>
      </c>
      <c r="I81" s="66">
        <v>152</v>
      </c>
      <c r="J81" s="13"/>
    </row>
    <row r="82" spans="1:10" ht="8.1" customHeight="1" thickBot="1" x14ac:dyDescent="0.3">
      <c r="A82" s="29"/>
      <c r="B82" s="30"/>
      <c r="C82" s="30"/>
      <c r="D82" s="31"/>
      <c r="E82" s="31"/>
      <c r="F82" s="31"/>
      <c r="G82" s="31"/>
      <c r="H82" s="31"/>
      <c r="I82" s="31"/>
      <c r="J82" s="29"/>
    </row>
    <row r="83" spans="1:10" s="38" customFormat="1" x14ac:dyDescent="0.25">
      <c r="A83" s="33"/>
      <c r="B83" s="34"/>
      <c r="C83" s="34"/>
      <c r="D83" s="35"/>
      <c r="E83" s="35"/>
      <c r="F83" s="35"/>
      <c r="G83" s="35"/>
      <c r="H83" s="35"/>
      <c r="I83" s="35"/>
      <c r="J83" s="37" t="s">
        <v>33</v>
      </c>
    </row>
    <row r="84" spans="1:10" s="33" customFormat="1" x14ac:dyDescent="0.25">
      <c r="A84" s="34" t="s">
        <v>104</v>
      </c>
      <c r="B84" s="34"/>
      <c r="C84" s="34"/>
      <c r="D84" s="35"/>
      <c r="E84" s="35"/>
      <c r="F84" s="35"/>
      <c r="G84" s="35"/>
      <c r="H84" s="35"/>
      <c r="I84" s="35"/>
      <c r="J84" s="40" t="s">
        <v>34</v>
      </c>
    </row>
    <row r="85" spans="1:10" x14ac:dyDescent="0.25">
      <c r="A85" s="34" t="s">
        <v>105</v>
      </c>
    </row>
    <row r="86" spans="1:10" x14ac:dyDescent="0.25">
      <c r="A86" s="34" t="s">
        <v>106</v>
      </c>
    </row>
  </sheetData>
  <mergeCells count="3">
    <mergeCell ref="C14:I14"/>
    <mergeCell ref="G17:I17"/>
    <mergeCell ref="G18:I18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11AB1-D01A-467A-866B-8F93C918632F}">
  <dimension ref="A1:J71"/>
  <sheetViews>
    <sheetView showGridLines="0" tabSelected="1" view="pageBreakPreview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3.140625" style="2" customWidth="1"/>
    <col min="3" max="3" width="9.85546875" style="2" customWidth="1"/>
    <col min="4" max="4" width="10.5703125" style="3" customWidth="1"/>
    <col min="5" max="7" width="20.5703125" style="3" customWidth="1"/>
    <col min="8" max="8" width="2.140625" style="1" customWidth="1"/>
    <col min="9" max="16384" width="9.140625" style="1"/>
  </cols>
  <sheetData>
    <row r="1" spans="2:10" ht="12" customHeight="1" x14ac:dyDescent="0.25">
      <c r="H1" s="58"/>
    </row>
    <row r="2" spans="2:10" ht="12" customHeight="1" x14ac:dyDescent="0.25">
      <c r="H2" s="58"/>
      <c r="I2" s="82"/>
      <c r="J2" s="82"/>
    </row>
    <row r="3" spans="2:10" ht="12" customHeight="1" x14ac:dyDescent="0.25">
      <c r="H3" s="58"/>
      <c r="I3" s="82"/>
      <c r="J3" s="82"/>
    </row>
    <row r="4" spans="2:10" ht="12" customHeight="1" x14ac:dyDescent="0.25">
      <c r="H4" s="58"/>
      <c r="I4" s="82"/>
      <c r="J4" s="82"/>
    </row>
    <row r="5" spans="2:10" ht="12" customHeight="1" x14ac:dyDescent="0.25"/>
    <row r="6" spans="2:10" ht="12" customHeight="1" x14ac:dyDescent="0.25"/>
    <row r="7" spans="2:10" ht="16.5" customHeight="1" x14ac:dyDescent="0.25"/>
    <row r="8" spans="2:10" x14ac:dyDescent="0.25">
      <c r="C8" s="100"/>
    </row>
    <row r="9" spans="2:10" x14ac:dyDescent="0.25">
      <c r="C9" s="100"/>
    </row>
    <row r="10" spans="2:10" x14ac:dyDescent="0.25">
      <c r="C10" s="100"/>
    </row>
    <row r="11" spans="2:10" s="7" customFormat="1" ht="15" customHeight="1" x14ac:dyDescent="0.25">
      <c r="D11" s="10"/>
      <c r="E11" s="10"/>
      <c r="F11" s="10"/>
      <c r="G11" s="10"/>
      <c r="H11" s="9"/>
    </row>
    <row r="12" spans="2:10" s="7" customFormat="1" ht="15" customHeight="1" x14ac:dyDescent="0.25">
      <c r="B12" s="8" t="s">
        <v>279</v>
      </c>
      <c r="C12" s="9" t="s">
        <v>196</v>
      </c>
      <c r="D12" s="10"/>
      <c r="E12" s="10"/>
      <c r="F12" s="10"/>
      <c r="G12" s="10"/>
      <c r="H12" s="9"/>
    </row>
    <row r="13" spans="2:10" s="7" customFormat="1" ht="15" customHeight="1" x14ac:dyDescent="0.25">
      <c r="B13" s="8"/>
      <c r="C13" s="9" t="s">
        <v>187</v>
      </c>
      <c r="D13" s="10"/>
      <c r="E13" s="10"/>
      <c r="F13" s="10"/>
      <c r="G13" s="10"/>
      <c r="H13" s="9"/>
    </row>
    <row r="14" spans="2:10" s="11" customFormat="1" ht="16.5" customHeight="1" x14ac:dyDescent="0.25">
      <c r="B14" s="12" t="s">
        <v>280</v>
      </c>
      <c r="C14" s="120" t="s">
        <v>194</v>
      </c>
      <c r="D14" s="120"/>
      <c r="E14" s="120"/>
      <c r="F14" s="120"/>
      <c r="G14" s="120"/>
    </row>
    <row r="15" spans="2:10" s="11" customFormat="1" ht="16.5" customHeight="1" x14ac:dyDescent="0.25">
      <c r="B15" s="12"/>
      <c r="C15" s="11" t="s">
        <v>232</v>
      </c>
    </row>
    <row r="16" spans="2:10" ht="19.5" customHeight="1" thickBot="1" x14ac:dyDescent="0.3">
      <c r="H16" s="6" t="s">
        <v>209</v>
      </c>
    </row>
    <row r="17" spans="1:10" ht="4.5" customHeight="1" thickTop="1" x14ac:dyDescent="0.25">
      <c r="A17" s="67"/>
      <c r="B17" s="68"/>
      <c r="C17" s="68"/>
      <c r="D17" s="69"/>
      <c r="E17" s="69"/>
      <c r="F17" s="69"/>
      <c r="G17" s="69"/>
      <c r="H17" s="67"/>
    </row>
    <row r="18" spans="1:10" ht="15" customHeight="1" x14ac:dyDescent="0.25">
      <c r="A18" s="50"/>
      <c r="B18" s="46" t="s">
        <v>37</v>
      </c>
      <c r="C18" s="47"/>
      <c r="D18" s="98" t="s">
        <v>1</v>
      </c>
      <c r="E18" s="70" t="s">
        <v>27</v>
      </c>
      <c r="F18" s="70" t="s">
        <v>28</v>
      </c>
      <c r="G18" s="70" t="s">
        <v>29</v>
      </c>
      <c r="H18" s="50"/>
    </row>
    <row r="19" spans="1:10" ht="15" customHeight="1" x14ac:dyDescent="0.25">
      <c r="A19" s="50"/>
      <c r="B19" s="51" t="s">
        <v>38</v>
      </c>
      <c r="C19" s="47"/>
      <c r="D19" s="52" t="s">
        <v>3</v>
      </c>
      <c r="E19" s="53" t="s">
        <v>30</v>
      </c>
      <c r="F19" s="53" t="s">
        <v>31</v>
      </c>
      <c r="G19" s="53" t="s">
        <v>32</v>
      </c>
      <c r="H19" s="50"/>
    </row>
    <row r="20" spans="1:10" s="13" customFormat="1" ht="8.1" customHeight="1" x14ac:dyDescent="0.25">
      <c r="A20" s="74"/>
      <c r="B20" s="75"/>
      <c r="C20" s="74"/>
      <c r="D20" s="76"/>
      <c r="E20" s="76"/>
      <c r="F20" s="76"/>
      <c r="G20" s="76"/>
      <c r="H20" s="74"/>
    </row>
    <row r="21" spans="1:10" ht="8.1" customHeight="1" x14ac:dyDescent="0.25">
      <c r="A21" s="13"/>
      <c r="B21" s="14"/>
      <c r="C21" s="14"/>
      <c r="D21" s="15"/>
      <c r="E21" s="15"/>
      <c r="F21" s="15"/>
      <c r="G21" s="15"/>
      <c r="H21" s="13"/>
      <c r="I21" s="17"/>
      <c r="J21" s="17"/>
    </row>
    <row r="22" spans="1:10" ht="15" customHeight="1" x14ac:dyDescent="0.25">
      <c r="A22" s="13"/>
      <c r="B22" s="14" t="s">
        <v>27</v>
      </c>
      <c r="C22" s="18"/>
      <c r="D22" s="19">
        <v>2022</v>
      </c>
      <c r="E22" s="64">
        <f>SUM(E26,E30,E34,E38,E42,E46,E50,E54,E58,E62,E66)</f>
        <v>486</v>
      </c>
      <c r="F22" s="64">
        <f t="shared" ref="F22:G22" si="0">SUM(F26,F30,F34,F38,F42,F46,F50,F54,F58,F62,F66)</f>
        <v>61</v>
      </c>
      <c r="G22" s="64">
        <f t="shared" si="0"/>
        <v>427</v>
      </c>
      <c r="H22" s="13"/>
    </row>
    <row r="23" spans="1:10" ht="15" customHeight="1" x14ac:dyDescent="0.25">
      <c r="B23" s="77" t="s">
        <v>30</v>
      </c>
      <c r="C23" s="21"/>
      <c r="D23" s="19">
        <v>2023</v>
      </c>
      <c r="E23" s="64">
        <f t="shared" ref="E23:G24" si="1">SUM(E27,E31,E35,E39,E43,E47,E51,E55,E59,E63,E67)</f>
        <v>527</v>
      </c>
      <c r="F23" s="64">
        <f>SUM(F27,F31,F35,F39,F43,F47,F51,F55,F59,F63,F67)</f>
        <v>63</v>
      </c>
      <c r="G23" s="64">
        <f t="shared" si="1"/>
        <v>464</v>
      </c>
    </row>
    <row r="24" spans="1:10" ht="15" customHeight="1" x14ac:dyDescent="0.25">
      <c r="B24" s="21"/>
      <c r="C24" s="21"/>
      <c r="D24" s="19">
        <v>2024</v>
      </c>
      <c r="E24" s="64">
        <f t="shared" si="1"/>
        <v>794</v>
      </c>
      <c r="F24" s="64">
        <f t="shared" si="1"/>
        <v>128</v>
      </c>
      <c r="G24" s="64">
        <f t="shared" si="1"/>
        <v>666</v>
      </c>
    </row>
    <row r="25" spans="1:10" ht="8.1" customHeight="1" x14ac:dyDescent="0.25">
      <c r="D25" s="19"/>
      <c r="E25" s="65"/>
      <c r="F25" s="65"/>
      <c r="G25" s="65"/>
    </row>
    <row r="26" spans="1:10" ht="15" customHeight="1" x14ac:dyDescent="0.25">
      <c r="B26" s="21" t="s">
        <v>137</v>
      </c>
      <c r="D26" s="3">
        <v>2022</v>
      </c>
      <c r="E26" s="66" t="s">
        <v>24</v>
      </c>
      <c r="F26" s="66" t="s">
        <v>24</v>
      </c>
      <c r="G26" s="66" t="s">
        <v>24</v>
      </c>
    </row>
    <row r="27" spans="1:10" ht="15" customHeight="1" x14ac:dyDescent="0.25">
      <c r="B27" s="77" t="s">
        <v>138</v>
      </c>
      <c r="D27" s="3">
        <v>2023</v>
      </c>
      <c r="E27" s="66" t="s">
        <v>24</v>
      </c>
      <c r="F27" s="66" t="s">
        <v>24</v>
      </c>
      <c r="G27" s="66" t="s">
        <v>24</v>
      </c>
    </row>
    <row r="28" spans="1:10" ht="15" customHeight="1" x14ac:dyDescent="0.25">
      <c r="D28" s="3">
        <v>2024</v>
      </c>
      <c r="E28" s="66" t="s">
        <v>24</v>
      </c>
      <c r="F28" s="66" t="s">
        <v>24</v>
      </c>
      <c r="G28" s="66" t="s">
        <v>24</v>
      </c>
    </row>
    <row r="29" spans="1:10" ht="8.1" customHeight="1" x14ac:dyDescent="0.25">
      <c r="D29" s="26"/>
      <c r="E29" s="24"/>
      <c r="F29" s="24"/>
      <c r="G29" s="24"/>
    </row>
    <row r="30" spans="1:10" ht="15" customHeight="1" x14ac:dyDescent="0.25">
      <c r="B30" s="21" t="s">
        <v>41</v>
      </c>
      <c r="D30" s="3">
        <v>2022</v>
      </c>
      <c r="E30" s="66" t="s">
        <v>24</v>
      </c>
      <c r="F30" s="66" t="s">
        <v>24</v>
      </c>
      <c r="G30" s="66" t="s">
        <v>24</v>
      </c>
    </row>
    <row r="31" spans="1:10" ht="15" customHeight="1" x14ac:dyDescent="0.25">
      <c r="B31" s="77" t="s">
        <v>42</v>
      </c>
      <c r="D31" s="3">
        <v>2023</v>
      </c>
      <c r="E31" s="66" t="s">
        <v>24</v>
      </c>
      <c r="F31" s="66" t="s">
        <v>24</v>
      </c>
      <c r="G31" s="66" t="s">
        <v>24</v>
      </c>
    </row>
    <row r="32" spans="1:10" ht="15" customHeight="1" x14ac:dyDescent="0.25">
      <c r="D32" s="3">
        <v>2024</v>
      </c>
      <c r="E32" s="66" t="s">
        <v>24</v>
      </c>
      <c r="F32" s="66" t="s">
        <v>24</v>
      </c>
      <c r="G32" s="66" t="s">
        <v>24</v>
      </c>
    </row>
    <row r="33" spans="1:8" ht="8.1" customHeight="1" x14ac:dyDescent="0.25">
      <c r="D33" s="26"/>
      <c r="E33" s="24"/>
      <c r="F33" s="24"/>
      <c r="G33" s="24"/>
    </row>
    <row r="34" spans="1:8" ht="15" customHeight="1" x14ac:dyDescent="0.25">
      <c r="B34" s="21" t="s">
        <v>39</v>
      </c>
      <c r="D34" s="3">
        <v>2022</v>
      </c>
      <c r="E34" s="66" t="s">
        <v>24</v>
      </c>
      <c r="F34" s="66" t="s">
        <v>24</v>
      </c>
      <c r="G34" s="66">
        <v>2</v>
      </c>
    </row>
    <row r="35" spans="1:8" ht="15" customHeight="1" x14ac:dyDescent="0.25">
      <c r="B35" s="77" t="s">
        <v>40</v>
      </c>
      <c r="D35" s="3">
        <v>2023</v>
      </c>
      <c r="E35" s="23">
        <f t="shared" ref="E35:E36" si="2">SUM(F35:G35)</f>
        <v>8</v>
      </c>
      <c r="F35" s="66">
        <v>1</v>
      </c>
      <c r="G35" s="66">
        <v>7</v>
      </c>
    </row>
    <row r="36" spans="1:8" ht="15" customHeight="1" x14ac:dyDescent="0.25">
      <c r="D36" s="3">
        <v>2024</v>
      </c>
      <c r="E36" s="23">
        <f t="shared" si="2"/>
        <v>6</v>
      </c>
      <c r="F36" s="66">
        <v>1</v>
      </c>
      <c r="G36" s="66">
        <v>5</v>
      </c>
    </row>
    <row r="37" spans="1:8" ht="8.1" customHeight="1" x14ac:dyDescent="0.25">
      <c r="D37" s="26"/>
      <c r="E37" s="24"/>
      <c r="F37" s="24"/>
      <c r="G37" s="24"/>
    </row>
    <row r="38" spans="1:8" ht="15" customHeight="1" x14ac:dyDescent="0.25">
      <c r="B38" s="21" t="s">
        <v>43</v>
      </c>
      <c r="D38" s="3">
        <v>2022</v>
      </c>
      <c r="E38" s="23">
        <f t="shared" ref="E38:E40" si="3">SUM(F38:G38)</f>
        <v>13</v>
      </c>
      <c r="F38" s="66">
        <v>2</v>
      </c>
      <c r="G38" s="66">
        <v>11</v>
      </c>
    </row>
    <row r="39" spans="1:8" ht="15" customHeight="1" x14ac:dyDescent="0.25">
      <c r="B39" s="77" t="s">
        <v>44</v>
      </c>
      <c r="D39" s="3">
        <v>2023</v>
      </c>
      <c r="E39" s="23">
        <f t="shared" si="3"/>
        <v>9</v>
      </c>
      <c r="F39" s="66" t="s">
        <v>24</v>
      </c>
      <c r="G39" s="66">
        <v>9</v>
      </c>
    </row>
    <row r="40" spans="1:8" s="2" customFormat="1" ht="15" customHeight="1" x14ac:dyDescent="0.25">
      <c r="A40" s="1"/>
      <c r="D40" s="3">
        <v>2024</v>
      </c>
      <c r="E40" s="23">
        <f t="shared" si="3"/>
        <v>16</v>
      </c>
      <c r="F40" s="66">
        <v>2</v>
      </c>
      <c r="G40" s="66">
        <v>14</v>
      </c>
      <c r="H40" s="1"/>
    </row>
    <row r="41" spans="1:8" ht="8.1" customHeight="1" x14ac:dyDescent="0.25">
      <c r="D41" s="26"/>
      <c r="E41" s="24"/>
      <c r="F41" s="24"/>
      <c r="G41" s="24"/>
    </row>
    <row r="42" spans="1:8" ht="15" customHeight="1" x14ac:dyDescent="0.25">
      <c r="A42" s="2"/>
      <c r="B42" s="21" t="s">
        <v>45</v>
      </c>
      <c r="D42" s="3">
        <v>2022</v>
      </c>
      <c r="E42" s="23">
        <f t="shared" ref="E42:E44" si="4">SUM(F42:G42)</f>
        <v>24</v>
      </c>
      <c r="F42" s="66">
        <v>2</v>
      </c>
      <c r="G42" s="66">
        <v>22</v>
      </c>
    </row>
    <row r="43" spans="1:8" ht="15" customHeight="1" x14ac:dyDescent="0.25">
      <c r="B43" s="77" t="s">
        <v>46</v>
      </c>
      <c r="D43" s="3">
        <v>2023</v>
      </c>
      <c r="E43" s="23">
        <f t="shared" si="4"/>
        <v>21</v>
      </c>
      <c r="F43" s="66">
        <v>1</v>
      </c>
      <c r="G43" s="66">
        <v>20</v>
      </c>
    </row>
    <row r="44" spans="1:8" ht="15" customHeight="1" x14ac:dyDescent="0.25">
      <c r="D44" s="3">
        <v>2024</v>
      </c>
      <c r="E44" s="23">
        <f t="shared" si="4"/>
        <v>21</v>
      </c>
      <c r="F44" s="66" t="s">
        <v>24</v>
      </c>
      <c r="G44" s="66">
        <v>21</v>
      </c>
    </row>
    <row r="45" spans="1:8" ht="8.1" customHeight="1" x14ac:dyDescent="0.25">
      <c r="D45" s="19"/>
      <c r="E45" s="65"/>
      <c r="F45" s="65"/>
      <c r="G45" s="65"/>
    </row>
    <row r="46" spans="1:8" ht="15" customHeight="1" x14ac:dyDescent="0.25">
      <c r="B46" s="21" t="s">
        <v>69</v>
      </c>
      <c r="D46" s="3">
        <v>2022</v>
      </c>
      <c r="E46" s="23">
        <f>SUM(F46:G46)</f>
        <v>245</v>
      </c>
      <c r="F46" s="23">
        <v>14</v>
      </c>
      <c r="G46" s="66">
        <v>231</v>
      </c>
    </row>
    <row r="47" spans="1:8" ht="15" customHeight="1" x14ac:dyDescent="0.25">
      <c r="B47" s="77" t="s">
        <v>70</v>
      </c>
      <c r="D47" s="3">
        <v>2023</v>
      </c>
      <c r="E47" s="23">
        <f t="shared" ref="E47:E48" si="5">SUM(F47:G47)</f>
        <v>286</v>
      </c>
      <c r="F47" s="66">
        <v>19</v>
      </c>
      <c r="G47" s="66">
        <v>267</v>
      </c>
    </row>
    <row r="48" spans="1:8" ht="15" customHeight="1" x14ac:dyDescent="0.25">
      <c r="D48" s="3">
        <v>2024</v>
      </c>
      <c r="E48" s="23">
        <f t="shared" si="5"/>
        <v>410</v>
      </c>
      <c r="F48" s="66">
        <v>43</v>
      </c>
      <c r="G48" s="66">
        <v>367</v>
      </c>
    </row>
    <row r="49" spans="1:8" ht="8.1" customHeight="1" x14ac:dyDescent="0.25">
      <c r="D49" s="26"/>
      <c r="E49" s="24"/>
      <c r="F49" s="24"/>
      <c r="G49" s="24"/>
    </row>
    <row r="50" spans="1:8" ht="15" customHeight="1" x14ac:dyDescent="0.25">
      <c r="B50" s="21" t="s">
        <v>71</v>
      </c>
      <c r="D50" s="3">
        <v>2022</v>
      </c>
      <c r="E50" s="23">
        <f>SUM(F50:G50)</f>
        <v>133</v>
      </c>
      <c r="F50" s="66">
        <v>22</v>
      </c>
      <c r="G50" s="66">
        <v>111</v>
      </c>
    </row>
    <row r="51" spans="1:8" ht="15" customHeight="1" x14ac:dyDescent="0.25">
      <c r="B51" s="77" t="s">
        <v>72</v>
      </c>
      <c r="D51" s="3">
        <v>2023</v>
      </c>
      <c r="E51" s="23">
        <f>SUM(F51:G51)</f>
        <v>122</v>
      </c>
      <c r="F51" s="66">
        <v>17</v>
      </c>
      <c r="G51" s="66">
        <v>105</v>
      </c>
    </row>
    <row r="52" spans="1:8" ht="15" customHeight="1" x14ac:dyDescent="0.25">
      <c r="D52" s="3">
        <v>2024</v>
      </c>
      <c r="E52" s="23">
        <f>SUM(F52:G52)</f>
        <v>214</v>
      </c>
      <c r="F52" s="66">
        <v>45</v>
      </c>
      <c r="G52" s="66">
        <v>169</v>
      </c>
    </row>
    <row r="53" spans="1:8" ht="8.1" customHeight="1" x14ac:dyDescent="0.25">
      <c r="D53" s="26"/>
      <c r="E53" s="24"/>
      <c r="F53" s="24"/>
      <c r="G53" s="24"/>
    </row>
    <row r="54" spans="1:8" ht="15" customHeight="1" x14ac:dyDescent="0.25">
      <c r="B54" s="21" t="s">
        <v>73</v>
      </c>
      <c r="D54" s="3">
        <v>2022</v>
      </c>
      <c r="E54" s="23">
        <f t="shared" ref="E54:E56" si="6">SUM(F54:G54)</f>
        <v>45</v>
      </c>
      <c r="F54" s="66">
        <v>11</v>
      </c>
      <c r="G54" s="66">
        <v>34</v>
      </c>
    </row>
    <row r="55" spans="1:8" ht="15" customHeight="1" x14ac:dyDescent="0.25">
      <c r="B55" s="77" t="s">
        <v>74</v>
      </c>
      <c r="D55" s="3">
        <v>2023</v>
      </c>
      <c r="E55" s="23">
        <f t="shared" si="6"/>
        <v>52</v>
      </c>
      <c r="F55" s="66">
        <v>12</v>
      </c>
      <c r="G55" s="66">
        <v>40</v>
      </c>
    </row>
    <row r="56" spans="1:8" ht="15" customHeight="1" x14ac:dyDescent="0.25">
      <c r="D56" s="3">
        <v>2024</v>
      </c>
      <c r="E56" s="23">
        <f t="shared" si="6"/>
        <v>83</v>
      </c>
      <c r="F56" s="66">
        <v>25</v>
      </c>
      <c r="G56" s="66">
        <v>58</v>
      </c>
    </row>
    <row r="57" spans="1:8" ht="8.1" customHeight="1" x14ac:dyDescent="0.25">
      <c r="D57" s="26"/>
      <c r="E57" s="24"/>
      <c r="F57" s="24"/>
      <c r="G57" s="24"/>
    </row>
    <row r="58" spans="1:8" ht="15" customHeight="1" x14ac:dyDescent="0.25">
      <c r="B58" s="21" t="s">
        <v>75</v>
      </c>
      <c r="D58" s="3">
        <v>2022</v>
      </c>
      <c r="E58" s="23">
        <f t="shared" ref="E58:E60" si="7">SUM(F58:G58)</f>
        <v>20</v>
      </c>
      <c r="F58" s="66">
        <v>7</v>
      </c>
      <c r="G58" s="66">
        <v>13</v>
      </c>
    </row>
    <row r="59" spans="1:8" ht="15" customHeight="1" x14ac:dyDescent="0.25">
      <c r="B59" s="77" t="s">
        <v>76</v>
      </c>
      <c r="D59" s="3">
        <v>2023</v>
      </c>
      <c r="E59" s="23">
        <f t="shared" si="7"/>
        <v>15</v>
      </c>
      <c r="F59" s="66">
        <v>5</v>
      </c>
      <c r="G59" s="66">
        <v>10</v>
      </c>
    </row>
    <row r="60" spans="1:8" s="2" customFormat="1" ht="15" customHeight="1" x14ac:dyDescent="0.25">
      <c r="A60" s="1"/>
      <c r="D60" s="3">
        <v>2024</v>
      </c>
      <c r="E60" s="23">
        <f t="shared" si="7"/>
        <v>29</v>
      </c>
      <c r="F60" s="66">
        <v>8</v>
      </c>
      <c r="G60" s="66">
        <v>21</v>
      </c>
      <c r="H60" s="1"/>
    </row>
    <row r="61" spans="1:8" ht="8.1" customHeight="1" x14ac:dyDescent="0.25">
      <c r="D61" s="26"/>
      <c r="E61" s="24"/>
      <c r="F61" s="24"/>
      <c r="G61" s="24"/>
    </row>
    <row r="62" spans="1:8" ht="15" customHeight="1" x14ac:dyDescent="0.25">
      <c r="A62" s="2"/>
      <c r="B62" s="21" t="s">
        <v>77</v>
      </c>
      <c r="D62" s="3">
        <v>2022</v>
      </c>
      <c r="E62" s="23">
        <f t="shared" ref="E62:E64" si="8">SUM(F62:G62)</f>
        <v>3</v>
      </c>
      <c r="F62" s="66">
        <v>1</v>
      </c>
      <c r="G62" s="66">
        <v>2</v>
      </c>
    </row>
    <row r="63" spans="1:8" ht="15" customHeight="1" x14ac:dyDescent="0.25">
      <c r="B63" s="77" t="s">
        <v>78</v>
      </c>
      <c r="D63" s="3">
        <v>2023</v>
      </c>
      <c r="E63" s="23">
        <f t="shared" si="8"/>
        <v>8</v>
      </c>
      <c r="F63" s="66">
        <v>5</v>
      </c>
      <c r="G63" s="66">
        <v>3</v>
      </c>
    </row>
    <row r="64" spans="1:8" ht="15" customHeight="1" x14ac:dyDescent="0.25">
      <c r="D64" s="3">
        <v>2024</v>
      </c>
      <c r="E64" s="23">
        <f t="shared" si="8"/>
        <v>7</v>
      </c>
      <c r="F64" s="66">
        <v>2</v>
      </c>
      <c r="G64" s="66">
        <v>5</v>
      </c>
    </row>
    <row r="65" spans="1:8" ht="8.1" customHeight="1" x14ac:dyDescent="0.25">
      <c r="D65" s="26"/>
      <c r="E65" s="24"/>
      <c r="F65" s="24"/>
      <c r="G65" s="24"/>
    </row>
    <row r="66" spans="1:8" ht="15" customHeight="1" x14ac:dyDescent="0.2">
      <c r="A66" s="2"/>
      <c r="B66" s="78" t="s">
        <v>110</v>
      </c>
      <c r="D66" s="3">
        <v>2022</v>
      </c>
      <c r="E66" s="23">
        <f t="shared" ref="E66:E68" si="9">SUM(F66:G66)</f>
        <v>3</v>
      </c>
      <c r="F66" s="66">
        <v>2</v>
      </c>
      <c r="G66" s="66">
        <v>1</v>
      </c>
    </row>
    <row r="67" spans="1:8" ht="15" customHeight="1" x14ac:dyDescent="0.25">
      <c r="B67" s="77" t="s">
        <v>167</v>
      </c>
      <c r="D67" s="3">
        <v>2023</v>
      </c>
      <c r="E67" s="23">
        <f t="shared" si="9"/>
        <v>6</v>
      </c>
      <c r="F67" s="66">
        <v>3</v>
      </c>
      <c r="G67" s="66">
        <v>3</v>
      </c>
    </row>
    <row r="68" spans="1:8" ht="15" customHeight="1" x14ac:dyDescent="0.25">
      <c r="D68" s="3">
        <v>2024</v>
      </c>
      <c r="E68" s="23">
        <f t="shared" si="9"/>
        <v>8</v>
      </c>
      <c r="F68" s="66">
        <v>2</v>
      </c>
      <c r="G68" s="66">
        <v>6</v>
      </c>
    </row>
    <row r="69" spans="1:8" ht="6.75" customHeight="1" thickBot="1" x14ac:dyDescent="0.3">
      <c r="A69" s="29"/>
      <c r="B69" s="30"/>
      <c r="C69" s="30"/>
      <c r="D69" s="31"/>
      <c r="E69" s="31"/>
      <c r="F69" s="31"/>
      <c r="G69" s="31"/>
      <c r="H69" s="29"/>
    </row>
    <row r="70" spans="1:8" s="38" customFormat="1" x14ac:dyDescent="0.25">
      <c r="A70" s="33"/>
      <c r="B70" s="34"/>
      <c r="C70" s="34"/>
      <c r="D70" s="35"/>
      <c r="E70" s="35"/>
      <c r="F70" s="35"/>
      <c r="G70" s="35"/>
      <c r="H70" s="37" t="s">
        <v>33</v>
      </c>
    </row>
    <row r="71" spans="1:8" s="33" customFormat="1" x14ac:dyDescent="0.25">
      <c r="A71" s="39"/>
      <c r="B71" s="34"/>
      <c r="C71" s="34"/>
      <c r="D71" s="35"/>
      <c r="E71" s="35"/>
      <c r="F71" s="35"/>
      <c r="G71" s="35"/>
      <c r="H71" s="40" t="s">
        <v>34</v>
      </c>
    </row>
  </sheetData>
  <mergeCells count="1">
    <mergeCell ref="C14:G14"/>
  </mergeCells>
  <printOptions horizontalCentered="1"/>
  <pageMargins left="0.39370078740157483" right="0.39370078740157483" top="0.47244094488188981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C5419-6CF1-404F-AB4D-11E69E241DFB}">
  <dimension ref="A1:J50"/>
  <sheetViews>
    <sheetView showGridLines="0" tabSelected="1" view="pageBreakPreview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3.5703125" style="2" customWidth="1"/>
    <col min="3" max="3" width="8" style="2" customWidth="1"/>
    <col min="4" max="4" width="10.5703125" style="3" customWidth="1"/>
    <col min="5" max="7" width="21.28515625" style="3" customWidth="1"/>
    <col min="8" max="8" width="2.140625" style="1" customWidth="1"/>
    <col min="9" max="16384" width="9.140625" style="1"/>
  </cols>
  <sheetData>
    <row r="1" spans="1:10" ht="12" customHeight="1" x14ac:dyDescent="0.25">
      <c r="H1" s="58"/>
    </row>
    <row r="2" spans="1:10" ht="12" customHeight="1" x14ac:dyDescent="0.25">
      <c r="H2" s="58"/>
      <c r="I2" s="82"/>
      <c r="J2" s="82"/>
    </row>
    <row r="3" spans="1:10" ht="12" customHeight="1" x14ac:dyDescent="0.25">
      <c r="H3" s="58"/>
      <c r="I3" s="82"/>
      <c r="J3" s="82"/>
    </row>
    <row r="4" spans="1:10" ht="12" customHeight="1" x14ac:dyDescent="0.25">
      <c r="H4" s="58"/>
      <c r="I4" s="82"/>
      <c r="J4" s="82"/>
    </row>
    <row r="5" spans="1:10" ht="12" customHeight="1" x14ac:dyDescent="0.25"/>
    <row r="6" spans="1:10" ht="12" customHeight="1" x14ac:dyDescent="0.25"/>
    <row r="7" spans="1:10" ht="16.5" customHeight="1" x14ac:dyDescent="0.25"/>
    <row r="8" spans="1:10" ht="16.5" customHeight="1" x14ac:dyDescent="0.25">
      <c r="C8" s="100"/>
    </row>
    <row r="9" spans="1:10" ht="16.5" customHeight="1" x14ac:dyDescent="0.25">
      <c r="C9" s="100"/>
    </row>
    <row r="10" spans="1:10" ht="16.5" customHeight="1" x14ac:dyDescent="0.25">
      <c r="C10" s="100"/>
    </row>
    <row r="11" spans="1:10" s="7" customFormat="1" ht="15" customHeight="1" x14ac:dyDescent="0.25">
      <c r="B11" s="8" t="s">
        <v>281</v>
      </c>
      <c r="C11" s="9" t="s">
        <v>200</v>
      </c>
      <c r="D11" s="10"/>
      <c r="E11" s="10"/>
      <c r="F11" s="10"/>
      <c r="G11" s="10"/>
      <c r="H11" s="9"/>
    </row>
    <row r="12" spans="1:10" s="7" customFormat="1" ht="15" customHeight="1" x14ac:dyDescent="0.25">
      <c r="B12" s="8"/>
      <c r="C12" s="9" t="s">
        <v>187</v>
      </c>
      <c r="D12" s="10"/>
      <c r="E12" s="10"/>
      <c r="F12" s="10"/>
      <c r="G12" s="10"/>
      <c r="H12" s="9"/>
    </row>
    <row r="13" spans="1:10" s="11" customFormat="1" ht="16.5" customHeight="1" x14ac:dyDescent="0.25">
      <c r="B13" s="12" t="s">
        <v>282</v>
      </c>
      <c r="C13" s="120" t="s">
        <v>201</v>
      </c>
      <c r="D13" s="120"/>
      <c r="E13" s="120"/>
      <c r="F13" s="120"/>
      <c r="G13" s="120"/>
    </row>
    <row r="14" spans="1:10" s="11" customFormat="1" ht="16.5" customHeight="1" x14ac:dyDescent="0.25">
      <c r="B14" s="12"/>
      <c r="C14" s="11" t="s">
        <v>195</v>
      </c>
    </row>
    <row r="15" spans="1:10" ht="19.5" customHeight="1" thickBot="1" x14ac:dyDescent="0.3">
      <c r="H15" s="6" t="s">
        <v>209</v>
      </c>
    </row>
    <row r="16" spans="1:10" ht="4.5" customHeight="1" thickTop="1" x14ac:dyDescent="0.25">
      <c r="A16" s="67"/>
      <c r="B16" s="68"/>
      <c r="C16" s="68"/>
      <c r="D16" s="69"/>
      <c r="E16" s="69"/>
      <c r="F16" s="69"/>
      <c r="G16" s="69"/>
      <c r="H16" s="67"/>
    </row>
    <row r="17" spans="1:10" ht="15" customHeight="1" x14ac:dyDescent="0.25">
      <c r="A17" s="50"/>
      <c r="B17" s="46" t="s">
        <v>58</v>
      </c>
      <c r="C17" s="47"/>
      <c r="D17" s="98" t="s">
        <v>1</v>
      </c>
      <c r="E17" s="70" t="s">
        <v>27</v>
      </c>
      <c r="F17" s="70" t="s">
        <v>28</v>
      </c>
      <c r="G17" s="70" t="s">
        <v>29</v>
      </c>
      <c r="H17" s="50"/>
    </row>
    <row r="18" spans="1:10" ht="15" customHeight="1" x14ac:dyDescent="0.25">
      <c r="A18" s="50"/>
      <c r="B18" s="51" t="s">
        <v>59</v>
      </c>
      <c r="C18" s="47"/>
      <c r="D18" s="52" t="s">
        <v>3</v>
      </c>
      <c r="E18" s="53" t="s">
        <v>30</v>
      </c>
      <c r="F18" s="53" t="s">
        <v>31</v>
      </c>
      <c r="G18" s="53" t="s">
        <v>32</v>
      </c>
      <c r="H18" s="50"/>
    </row>
    <row r="19" spans="1:10" s="13" customFormat="1" ht="8.1" customHeight="1" x14ac:dyDescent="0.25">
      <c r="A19" s="74"/>
      <c r="B19" s="75"/>
      <c r="C19" s="74"/>
      <c r="D19" s="76"/>
      <c r="E19" s="76"/>
      <c r="F19" s="76"/>
      <c r="G19" s="76"/>
      <c r="H19" s="74"/>
    </row>
    <row r="20" spans="1:10" ht="8.1" customHeight="1" x14ac:dyDescent="0.25">
      <c r="A20" s="13"/>
      <c r="B20" s="14"/>
      <c r="C20" s="14"/>
      <c r="D20" s="15"/>
      <c r="E20" s="15"/>
      <c r="F20" s="15"/>
      <c r="G20" s="15"/>
      <c r="H20" s="13"/>
      <c r="I20" s="17"/>
      <c r="J20" s="17"/>
    </row>
    <row r="21" spans="1:10" ht="15" customHeight="1" x14ac:dyDescent="0.25">
      <c r="A21" s="13"/>
      <c r="B21" s="14" t="s">
        <v>27</v>
      </c>
      <c r="C21" s="18"/>
      <c r="D21" s="19">
        <v>2022</v>
      </c>
      <c r="E21" s="64">
        <f>SUM(F21:G21,)</f>
        <v>485</v>
      </c>
      <c r="F21" s="64">
        <f>SUM(F25,F45)</f>
        <v>61</v>
      </c>
      <c r="G21" s="64">
        <f>SUM(G25,G45)</f>
        <v>424</v>
      </c>
      <c r="H21" s="13"/>
    </row>
    <row r="22" spans="1:10" ht="15" customHeight="1" x14ac:dyDescent="0.25">
      <c r="B22" s="77" t="s">
        <v>30</v>
      </c>
      <c r="C22" s="21"/>
      <c r="D22" s="19">
        <v>2023</v>
      </c>
      <c r="E22" s="64">
        <f t="shared" ref="E22:E23" si="0">SUM(F22:G22,)</f>
        <v>524</v>
      </c>
      <c r="F22" s="64">
        <f t="shared" ref="F22:G22" si="1">SUM(F26,F46)</f>
        <v>65</v>
      </c>
      <c r="G22" s="64">
        <f t="shared" si="1"/>
        <v>459</v>
      </c>
    </row>
    <row r="23" spans="1:10" ht="15" customHeight="1" x14ac:dyDescent="0.25">
      <c r="B23" s="21"/>
      <c r="C23" s="21"/>
      <c r="D23" s="19">
        <v>2024</v>
      </c>
      <c r="E23" s="64">
        <f t="shared" si="0"/>
        <v>794</v>
      </c>
      <c r="F23" s="64">
        <f t="shared" ref="F23:G23" si="2">SUM(F27,F47)</f>
        <v>128</v>
      </c>
      <c r="G23" s="64">
        <f t="shared" si="2"/>
        <v>666</v>
      </c>
    </row>
    <row r="24" spans="1:10" ht="8.1" customHeight="1" x14ac:dyDescent="0.25">
      <c r="D24" s="19"/>
      <c r="E24" s="65"/>
      <c r="F24" s="65"/>
      <c r="G24" s="65"/>
    </row>
    <row r="25" spans="1:10" ht="15" customHeight="1" x14ac:dyDescent="0.2">
      <c r="B25" s="78" t="s">
        <v>47</v>
      </c>
      <c r="D25" s="3">
        <v>2022</v>
      </c>
      <c r="E25" s="23">
        <f>SUM(F25:G25)</f>
        <v>473</v>
      </c>
      <c r="F25" s="23">
        <f>SUM(F29,F33,F37,F41)</f>
        <v>61</v>
      </c>
      <c r="G25" s="23">
        <f>SUM(G29,G33,G37,G41)</f>
        <v>412</v>
      </c>
    </row>
    <row r="26" spans="1:10" ht="15" customHeight="1" x14ac:dyDescent="0.25">
      <c r="B26" s="77" t="s">
        <v>48</v>
      </c>
      <c r="D26" s="3">
        <v>2023</v>
      </c>
      <c r="E26" s="23">
        <f t="shared" ref="E26:E27" si="3">SUM(F26:G26)</f>
        <v>496</v>
      </c>
      <c r="F26" s="23">
        <f t="shared" ref="F26:G26" si="4">SUM(F30,F34,F38,F42)</f>
        <v>62</v>
      </c>
      <c r="G26" s="23">
        <f t="shared" si="4"/>
        <v>434</v>
      </c>
    </row>
    <row r="27" spans="1:10" ht="15" customHeight="1" x14ac:dyDescent="0.25">
      <c r="D27" s="3">
        <v>2024</v>
      </c>
      <c r="E27" s="23">
        <f t="shared" si="3"/>
        <v>743</v>
      </c>
      <c r="F27" s="23">
        <f t="shared" ref="F27:G27" si="5">SUM(F31,F35,F39,F43)</f>
        <v>115</v>
      </c>
      <c r="G27" s="23">
        <f t="shared" si="5"/>
        <v>628</v>
      </c>
    </row>
    <row r="28" spans="1:10" ht="8.1" customHeight="1" x14ac:dyDescent="0.25">
      <c r="D28" s="26"/>
      <c r="E28" s="24"/>
      <c r="F28" s="24"/>
      <c r="G28" s="24"/>
    </row>
    <row r="29" spans="1:10" ht="15" customHeight="1" x14ac:dyDescent="0.25">
      <c r="B29" s="79" t="s">
        <v>49</v>
      </c>
      <c r="D29" s="3">
        <v>2022</v>
      </c>
      <c r="E29" s="23">
        <f>SUM(F29:G29)</f>
        <v>327</v>
      </c>
      <c r="F29" s="66">
        <v>36</v>
      </c>
      <c r="G29" s="66">
        <v>291</v>
      </c>
    </row>
    <row r="30" spans="1:10" ht="15" customHeight="1" x14ac:dyDescent="0.25">
      <c r="B30" s="79"/>
      <c r="D30" s="3">
        <v>2023</v>
      </c>
      <c r="E30" s="23">
        <f t="shared" ref="E30:E31" si="6">SUM(F30:G30)</f>
        <v>329</v>
      </c>
      <c r="F30" s="66">
        <v>44</v>
      </c>
      <c r="G30" s="66">
        <v>285</v>
      </c>
    </row>
    <row r="31" spans="1:10" ht="15" customHeight="1" x14ac:dyDescent="0.25">
      <c r="D31" s="3">
        <v>2024</v>
      </c>
      <c r="E31" s="23">
        <f t="shared" si="6"/>
        <v>497</v>
      </c>
      <c r="F31" s="66">
        <v>76</v>
      </c>
      <c r="G31" s="66">
        <v>421</v>
      </c>
    </row>
    <row r="32" spans="1:10" ht="8.1" customHeight="1" x14ac:dyDescent="0.25">
      <c r="D32" s="26"/>
      <c r="E32" s="24"/>
      <c r="F32" s="24"/>
      <c r="G32" s="24"/>
    </row>
    <row r="33" spans="1:8" ht="15" customHeight="1" x14ac:dyDescent="0.2">
      <c r="B33" s="80" t="s">
        <v>50</v>
      </c>
      <c r="D33" s="3">
        <v>2022</v>
      </c>
      <c r="E33" s="23">
        <f>SUM(F33:G33)</f>
        <v>83</v>
      </c>
      <c r="F33" s="66">
        <v>11</v>
      </c>
      <c r="G33" s="66">
        <v>72</v>
      </c>
    </row>
    <row r="34" spans="1:8" ht="15" customHeight="1" x14ac:dyDescent="0.25">
      <c r="B34" s="81" t="s">
        <v>51</v>
      </c>
      <c r="D34" s="3">
        <v>2023</v>
      </c>
      <c r="E34" s="23">
        <f t="shared" ref="E34:E35" si="7">SUM(F34:G34)</f>
        <v>95</v>
      </c>
      <c r="F34" s="66">
        <v>8</v>
      </c>
      <c r="G34" s="66">
        <v>87</v>
      </c>
    </row>
    <row r="35" spans="1:8" ht="15" customHeight="1" x14ac:dyDescent="0.25">
      <c r="D35" s="3">
        <v>2024</v>
      </c>
      <c r="E35" s="23">
        <f t="shared" si="7"/>
        <v>133</v>
      </c>
      <c r="F35" s="66">
        <v>17</v>
      </c>
      <c r="G35" s="66">
        <v>116</v>
      </c>
    </row>
    <row r="36" spans="1:8" ht="8.1" customHeight="1" x14ac:dyDescent="0.25">
      <c r="D36" s="26"/>
      <c r="E36" s="24"/>
      <c r="F36" s="24"/>
      <c r="G36" s="24"/>
    </row>
    <row r="37" spans="1:8" ht="15" customHeight="1" x14ac:dyDescent="0.2">
      <c r="B37" s="80" t="s">
        <v>52</v>
      </c>
      <c r="D37" s="3">
        <v>2022</v>
      </c>
      <c r="E37" s="23">
        <f>SUM(F37:G37)</f>
        <v>57</v>
      </c>
      <c r="F37" s="66">
        <v>12</v>
      </c>
      <c r="G37" s="66">
        <v>45</v>
      </c>
    </row>
    <row r="38" spans="1:8" ht="15" customHeight="1" x14ac:dyDescent="0.25">
      <c r="B38" s="81" t="s">
        <v>108</v>
      </c>
      <c r="D38" s="3">
        <v>2023</v>
      </c>
      <c r="E38" s="23">
        <f t="shared" ref="E38:E39" si="8">SUM(F38:G38)</f>
        <v>69</v>
      </c>
      <c r="F38" s="66">
        <v>10</v>
      </c>
      <c r="G38" s="66">
        <v>59</v>
      </c>
    </row>
    <row r="39" spans="1:8" s="2" customFormat="1" ht="15" customHeight="1" x14ac:dyDescent="0.25">
      <c r="A39" s="1"/>
      <c r="D39" s="3">
        <v>2024</v>
      </c>
      <c r="E39" s="23">
        <f t="shared" si="8"/>
        <v>109</v>
      </c>
      <c r="F39" s="66">
        <v>20</v>
      </c>
      <c r="G39" s="66">
        <v>89</v>
      </c>
      <c r="H39" s="1"/>
    </row>
    <row r="40" spans="1:8" ht="8.1" customHeight="1" x14ac:dyDescent="0.25">
      <c r="D40" s="26"/>
      <c r="E40" s="24"/>
      <c r="F40" s="24"/>
      <c r="G40" s="24"/>
    </row>
    <row r="41" spans="1:8" ht="15" customHeight="1" x14ac:dyDescent="0.2">
      <c r="A41" s="2"/>
      <c r="B41" s="80" t="s">
        <v>54</v>
      </c>
      <c r="D41" s="3">
        <v>2022</v>
      </c>
      <c r="E41" s="23">
        <f>SUM(F41:G41)</f>
        <v>6</v>
      </c>
      <c r="F41" s="66">
        <v>2</v>
      </c>
      <c r="G41" s="66">
        <v>4</v>
      </c>
    </row>
    <row r="42" spans="1:8" ht="15" customHeight="1" x14ac:dyDescent="0.25">
      <c r="B42" s="81" t="s">
        <v>55</v>
      </c>
      <c r="D42" s="3">
        <v>2023</v>
      </c>
      <c r="E42" s="23">
        <f t="shared" ref="E42:E43" si="9">SUM(F42:G42)</f>
        <v>3</v>
      </c>
      <c r="F42" s="66" t="s">
        <v>24</v>
      </c>
      <c r="G42" s="66">
        <v>3</v>
      </c>
    </row>
    <row r="43" spans="1:8" ht="15" customHeight="1" x14ac:dyDescent="0.25">
      <c r="D43" s="3">
        <v>2024</v>
      </c>
      <c r="E43" s="23">
        <f t="shared" si="9"/>
        <v>4</v>
      </c>
      <c r="F43" s="66">
        <v>2</v>
      </c>
      <c r="G43" s="66">
        <v>2</v>
      </c>
    </row>
    <row r="44" spans="1:8" ht="8.1" customHeight="1" x14ac:dyDescent="0.25">
      <c r="D44" s="19"/>
      <c r="E44" s="65"/>
      <c r="F44" s="65"/>
      <c r="G44" s="65"/>
    </row>
    <row r="45" spans="1:8" ht="15" customHeight="1" x14ac:dyDescent="0.2">
      <c r="B45" s="78" t="s">
        <v>56</v>
      </c>
      <c r="D45" s="3">
        <v>2022</v>
      </c>
      <c r="E45" s="23">
        <f>SUM(F45:G45)</f>
        <v>12</v>
      </c>
      <c r="F45" s="66" t="s">
        <v>24</v>
      </c>
      <c r="G45" s="66">
        <v>12</v>
      </c>
    </row>
    <row r="46" spans="1:8" ht="15" customHeight="1" x14ac:dyDescent="0.25">
      <c r="B46" s="77" t="s">
        <v>57</v>
      </c>
      <c r="D46" s="3">
        <v>2023</v>
      </c>
      <c r="E46" s="23">
        <f t="shared" ref="E46:E47" si="10">SUM(F46:G46)</f>
        <v>28</v>
      </c>
      <c r="F46" s="66">
        <v>3</v>
      </c>
      <c r="G46" s="66">
        <v>25</v>
      </c>
    </row>
    <row r="47" spans="1:8" ht="15" customHeight="1" x14ac:dyDescent="0.25">
      <c r="D47" s="3">
        <v>2024</v>
      </c>
      <c r="E47" s="23">
        <f t="shared" si="10"/>
        <v>51</v>
      </c>
      <c r="F47" s="66">
        <v>13</v>
      </c>
      <c r="G47" s="66">
        <v>38</v>
      </c>
    </row>
    <row r="48" spans="1:8" ht="6.75" customHeight="1" thickBot="1" x14ac:dyDescent="0.3">
      <c r="A48" s="29"/>
      <c r="B48" s="30"/>
      <c r="C48" s="30"/>
      <c r="D48" s="31"/>
      <c r="E48" s="31"/>
      <c r="F48" s="31"/>
      <c r="G48" s="31"/>
      <c r="H48" s="29"/>
    </row>
    <row r="49" spans="1:8" s="38" customFormat="1" x14ac:dyDescent="0.25">
      <c r="A49" s="33"/>
      <c r="B49" s="34"/>
      <c r="C49" s="34"/>
      <c r="D49" s="35"/>
      <c r="E49" s="35"/>
      <c r="F49" s="35"/>
      <c r="G49" s="35"/>
      <c r="H49" s="37" t="s">
        <v>33</v>
      </c>
    </row>
    <row r="50" spans="1:8" s="33" customFormat="1" x14ac:dyDescent="0.25">
      <c r="A50" s="39"/>
      <c r="B50" s="34"/>
      <c r="C50" s="34"/>
      <c r="D50" s="35"/>
      <c r="E50" s="35"/>
      <c r="F50" s="35"/>
      <c r="G50" s="35"/>
      <c r="H50" s="40" t="s">
        <v>34</v>
      </c>
    </row>
  </sheetData>
  <mergeCells count="1">
    <mergeCell ref="C13:G13"/>
  </mergeCells>
  <printOptions horizontalCentered="1"/>
  <pageMargins left="0.39370078740157483" right="0.39370078740157483" top="0.47244094488188981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3676F-0458-491A-B1D8-13EE3FCC7B23}">
  <dimension ref="A1:P80"/>
  <sheetViews>
    <sheetView showGridLines="0" tabSelected="1" view="pageBreakPreview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3" width="10.42578125" style="2" customWidth="1"/>
    <col min="4" max="4" width="9.42578125" style="3" customWidth="1"/>
    <col min="5" max="5" width="9.140625" style="3" customWidth="1"/>
    <col min="6" max="6" width="13.85546875" style="3" customWidth="1"/>
    <col min="7" max="7" width="12.42578125" style="3" customWidth="1"/>
    <col min="8" max="8" width="2.28515625" style="3" customWidth="1"/>
    <col min="9" max="9" width="9.85546875" style="3" customWidth="1"/>
    <col min="10" max="10" width="13.85546875" style="3" customWidth="1"/>
    <col min="11" max="11" width="13.140625" style="3" customWidth="1"/>
    <col min="12" max="12" width="2.140625" style="1" customWidth="1"/>
    <col min="13" max="16384" width="9.140625" style="1"/>
  </cols>
  <sheetData>
    <row r="1" spans="1:15" ht="12" customHeight="1" x14ac:dyDescent="0.25">
      <c r="L1" s="58"/>
    </row>
    <row r="2" spans="1:15" ht="12" customHeight="1" x14ac:dyDescent="0.25">
      <c r="L2" s="58"/>
      <c r="M2" s="82"/>
      <c r="N2" s="82"/>
      <c r="O2" s="82"/>
    </row>
    <row r="3" spans="1:15" ht="12" customHeight="1" x14ac:dyDescent="0.25"/>
    <row r="4" spans="1:15" ht="5.25" customHeight="1" x14ac:dyDescent="0.25"/>
    <row r="5" spans="1:15" s="7" customFormat="1" ht="15" customHeight="1" x14ac:dyDescent="0.25">
      <c r="B5" s="8" t="s">
        <v>141</v>
      </c>
      <c r="C5" s="9" t="s">
        <v>132</v>
      </c>
      <c r="D5" s="10"/>
      <c r="E5" s="10"/>
      <c r="F5" s="10"/>
      <c r="G5" s="10"/>
      <c r="H5" s="10"/>
      <c r="I5" s="10"/>
      <c r="J5" s="10"/>
      <c r="K5" s="10"/>
      <c r="L5" s="9"/>
    </row>
    <row r="6" spans="1:15" s="11" customFormat="1" ht="16.5" customHeight="1" x14ac:dyDescent="0.25">
      <c r="B6" s="12" t="s">
        <v>142</v>
      </c>
      <c r="C6" s="63" t="s">
        <v>103</v>
      </c>
      <c r="D6" s="84"/>
      <c r="E6" s="89"/>
      <c r="F6" s="89"/>
      <c r="G6" s="89"/>
      <c r="H6" s="89"/>
      <c r="I6" s="84"/>
      <c r="J6" s="84"/>
      <c r="K6" s="84"/>
    </row>
    <row r="7" spans="1:15" ht="8.1" customHeight="1" thickBot="1" x14ac:dyDescent="0.3"/>
    <row r="8" spans="1:15" ht="4.5" customHeight="1" thickTop="1" x14ac:dyDescent="0.25">
      <c r="A8" s="67"/>
      <c r="B8" s="68"/>
      <c r="C8" s="99"/>
      <c r="D8" s="69"/>
      <c r="E8" s="69"/>
      <c r="F8" s="69"/>
      <c r="G8" s="69"/>
      <c r="H8" s="69"/>
      <c r="I8" s="69"/>
      <c r="J8" s="69"/>
      <c r="K8" s="69"/>
      <c r="L8" s="67"/>
    </row>
    <row r="9" spans="1:15" ht="15" customHeight="1" x14ac:dyDescent="0.25">
      <c r="A9" s="50"/>
      <c r="B9" s="46" t="s">
        <v>0</v>
      </c>
      <c r="C9" s="47"/>
      <c r="D9" s="83" t="s">
        <v>1</v>
      </c>
      <c r="E9" s="122" t="s">
        <v>133</v>
      </c>
      <c r="F9" s="122"/>
      <c r="G9" s="122"/>
      <c r="H9" s="90"/>
      <c r="I9" s="122" t="s">
        <v>134</v>
      </c>
      <c r="J9" s="122"/>
      <c r="K9" s="122"/>
      <c r="L9" s="50"/>
    </row>
    <row r="10" spans="1:15" ht="15" customHeight="1" x14ac:dyDescent="0.25">
      <c r="A10" s="50"/>
      <c r="B10" s="51" t="s">
        <v>2</v>
      </c>
      <c r="C10" s="47"/>
      <c r="D10" s="52" t="s">
        <v>3</v>
      </c>
      <c r="E10" s="70" t="s">
        <v>27</v>
      </c>
      <c r="F10" s="70" t="s">
        <v>87</v>
      </c>
      <c r="G10" s="70" t="s">
        <v>96</v>
      </c>
      <c r="H10" s="70"/>
      <c r="I10" s="70" t="s">
        <v>27</v>
      </c>
      <c r="J10" s="70" t="s">
        <v>87</v>
      </c>
      <c r="K10" s="70" t="s">
        <v>96</v>
      </c>
      <c r="L10" s="50"/>
    </row>
    <row r="11" spans="1:15" ht="15" customHeight="1" x14ac:dyDescent="0.25">
      <c r="A11" s="50"/>
      <c r="B11" s="46"/>
      <c r="C11" s="47"/>
      <c r="D11" s="52"/>
      <c r="E11" s="53" t="s">
        <v>30</v>
      </c>
      <c r="F11" s="70" t="s">
        <v>91</v>
      </c>
      <c r="G11" s="70" t="s">
        <v>95</v>
      </c>
      <c r="H11" s="70"/>
      <c r="I11" s="53" t="s">
        <v>30</v>
      </c>
      <c r="J11" s="70" t="s">
        <v>91</v>
      </c>
      <c r="K11" s="70" t="s">
        <v>95</v>
      </c>
      <c r="L11" s="50"/>
    </row>
    <row r="12" spans="1:15" ht="15" customHeight="1" x14ac:dyDescent="0.25">
      <c r="A12" s="50"/>
      <c r="B12" s="46"/>
      <c r="C12" s="47"/>
      <c r="D12" s="52"/>
      <c r="E12" s="70"/>
      <c r="F12" s="70" t="s">
        <v>92</v>
      </c>
      <c r="G12" s="53" t="s">
        <v>98</v>
      </c>
      <c r="H12" s="53"/>
      <c r="I12" s="70"/>
      <c r="J12" s="70" t="s">
        <v>92</v>
      </c>
      <c r="K12" s="53" t="s">
        <v>98</v>
      </c>
      <c r="L12" s="50"/>
    </row>
    <row r="13" spans="1:15" ht="15" customHeight="1" x14ac:dyDescent="0.25">
      <c r="A13" s="50"/>
      <c r="B13" s="46"/>
      <c r="C13" s="47"/>
      <c r="D13" s="52"/>
      <c r="E13" s="70"/>
      <c r="F13" s="53" t="s">
        <v>94</v>
      </c>
      <c r="G13" s="53" t="s">
        <v>97</v>
      </c>
      <c r="H13" s="53"/>
      <c r="I13" s="70"/>
      <c r="J13" s="53" t="s">
        <v>94</v>
      </c>
      <c r="K13" s="53" t="s">
        <v>97</v>
      </c>
      <c r="L13" s="50"/>
    </row>
    <row r="14" spans="1:15" ht="15" customHeight="1" x14ac:dyDescent="0.25">
      <c r="A14" s="50"/>
      <c r="B14" s="46"/>
      <c r="C14" s="47"/>
      <c r="D14" s="52"/>
      <c r="E14" s="70"/>
      <c r="F14" s="53" t="s">
        <v>93</v>
      </c>
      <c r="G14" s="53"/>
      <c r="H14" s="53"/>
      <c r="I14" s="70"/>
      <c r="J14" s="53" t="s">
        <v>93</v>
      </c>
      <c r="K14" s="53"/>
      <c r="L14" s="50"/>
    </row>
    <row r="15" spans="1:15" s="13" customFormat="1" ht="8.1" customHeight="1" x14ac:dyDescent="0.25">
      <c r="A15" s="74"/>
      <c r="B15" s="75"/>
      <c r="C15" s="74"/>
      <c r="D15" s="76"/>
      <c r="E15" s="76"/>
      <c r="F15" s="76"/>
      <c r="G15" s="76"/>
      <c r="H15" s="76"/>
      <c r="I15" s="76"/>
      <c r="J15" s="76"/>
      <c r="K15" s="76"/>
      <c r="L15" s="74"/>
    </row>
    <row r="16" spans="1:15" ht="8.1" customHeight="1" x14ac:dyDescent="0.25">
      <c r="A16" s="13"/>
      <c r="B16" s="14"/>
      <c r="C16" s="14"/>
      <c r="D16" s="15"/>
      <c r="E16" s="15"/>
      <c r="F16" s="15"/>
      <c r="G16" s="15"/>
      <c r="H16" s="15"/>
      <c r="I16" s="15"/>
      <c r="J16" s="15"/>
      <c r="K16" s="15"/>
      <c r="L16" s="13"/>
      <c r="M16" s="17"/>
      <c r="N16" s="17"/>
      <c r="O16" s="17"/>
    </row>
    <row r="17" spans="1:13" ht="15" customHeight="1" x14ac:dyDescent="0.25">
      <c r="A17" s="13"/>
      <c r="B17" s="14" t="s">
        <v>4</v>
      </c>
      <c r="C17" s="18"/>
      <c r="D17" s="19">
        <v>2022</v>
      </c>
      <c r="E17" s="91">
        <f>SUM(E21,E25,E29,E33,E37,E41,E45,E49,E53,E57,E61,E65,E69,E73)</f>
        <v>35</v>
      </c>
      <c r="F17" s="91">
        <f>SUM(F21,F25,F29,F33,F37,F41,F45,F49,F53,F57,F61,F65,F69,F73)</f>
        <v>29</v>
      </c>
      <c r="G17" s="91">
        <f t="shared" ref="G17:G19" si="0">SUM(G21,G25,G29,G33,G37,G41,G45,G49,G53,G57,G61,G65,G69,G73)</f>
        <v>6</v>
      </c>
      <c r="H17" s="91"/>
      <c r="I17" s="91">
        <f>SUM(I21,I25,I29,I33,I37,I41,I45,I49,I53,I57,I61,I65,I69,I73)</f>
        <v>70</v>
      </c>
      <c r="J17" s="91">
        <f>SUM(J21,J25,J29,J33,J37,J41,J45,J49,J53,J57,J61,J65,J69,J73)</f>
        <v>29</v>
      </c>
      <c r="K17" s="91">
        <f t="shared" ref="K17:K19" si="1">SUM(K21,K25,K29,K33,K37,K41,K45,K49,K53,K57,K61,K65,K69,K73)</f>
        <v>41</v>
      </c>
      <c r="L17" s="13"/>
    </row>
    <row r="18" spans="1:13" ht="15" customHeight="1" x14ac:dyDescent="0.25">
      <c r="B18" s="21"/>
      <c r="C18" s="21"/>
      <c r="D18" s="19">
        <v>2023</v>
      </c>
      <c r="E18" s="91">
        <f t="shared" ref="E18:F18" si="2">SUM(E22,E26,E30,E34,E38,E42,E46,E50,E54,E58,E62,E66,E70,E74)</f>
        <v>18</v>
      </c>
      <c r="F18" s="91">
        <f t="shared" si="2"/>
        <v>13</v>
      </c>
      <c r="G18" s="92" t="s">
        <v>24</v>
      </c>
      <c r="H18" s="92"/>
      <c r="I18" s="91">
        <f>SUM(I22,I26,I30,I34,I38,I42,I46,I50,I54,I58,I62,I66,I70,I74)</f>
        <v>44</v>
      </c>
      <c r="J18" s="91">
        <f t="shared" ref="I18:K19" si="3">SUM(J22,J26,J30,J34,J38,J42,J46,J50,J54,J58,J62,J66,J70,J74)</f>
        <v>13</v>
      </c>
      <c r="K18" s="91">
        <f t="shared" si="3"/>
        <v>31</v>
      </c>
    </row>
    <row r="19" spans="1:13" ht="15" customHeight="1" x14ac:dyDescent="0.25">
      <c r="B19" s="21"/>
      <c r="C19" s="21"/>
      <c r="D19" s="19">
        <v>2024</v>
      </c>
      <c r="E19" s="91">
        <f t="shared" ref="E19:F19" si="4">SUM(E23,E27,E31,E35,E39,E43,E47,E51,E55,E59,E63,E67,E71,E75)</f>
        <v>19</v>
      </c>
      <c r="F19" s="91">
        <f t="shared" si="4"/>
        <v>10</v>
      </c>
      <c r="G19" s="91">
        <f t="shared" si="0"/>
        <v>9</v>
      </c>
      <c r="H19" s="91"/>
      <c r="I19" s="91">
        <f t="shared" si="3"/>
        <v>67</v>
      </c>
      <c r="J19" s="91">
        <f t="shared" si="3"/>
        <v>10</v>
      </c>
      <c r="K19" s="91">
        <f t="shared" si="1"/>
        <v>57</v>
      </c>
      <c r="M19" s="22"/>
    </row>
    <row r="20" spans="1:13" ht="8.1" customHeight="1" x14ac:dyDescent="0.25">
      <c r="D20" s="19"/>
      <c r="E20" s="93"/>
      <c r="F20" s="93"/>
      <c r="G20" s="93"/>
      <c r="H20" s="93"/>
      <c r="I20" s="93"/>
      <c r="J20" s="93"/>
      <c r="K20" s="93"/>
      <c r="M20" s="22"/>
    </row>
    <row r="21" spans="1:13" ht="15" customHeight="1" x14ac:dyDescent="0.25">
      <c r="B21" s="2" t="s">
        <v>5</v>
      </c>
      <c r="D21" s="3">
        <v>2022</v>
      </c>
      <c r="E21" s="95">
        <f t="shared" ref="E21:E22" si="5">SUM(F21:G21)</f>
        <v>1</v>
      </c>
      <c r="F21" s="94">
        <v>1</v>
      </c>
      <c r="G21" s="94" t="s">
        <v>24</v>
      </c>
      <c r="H21" s="94"/>
      <c r="I21" s="95">
        <f t="shared" ref="I21:I22" si="6">SUM(J21:K21)</f>
        <v>1</v>
      </c>
      <c r="J21" s="94">
        <v>1</v>
      </c>
      <c r="K21" s="94" t="s">
        <v>24</v>
      </c>
      <c r="M21" s="22"/>
    </row>
    <row r="22" spans="1:13" ht="15" customHeight="1" x14ac:dyDescent="0.25">
      <c r="D22" s="3">
        <v>2023</v>
      </c>
      <c r="E22" s="95">
        <f t="shared" si="5"/>
        <v>2</v>
      </c>
      <c r="F22" s="94">
        <v>2</v>
      </c>
      <c r="G22" s="94" t="s">
        <v>24</v>
      </c>
      <c r="H22" s="94"/>
      <c r="I22" s="95">
        <f t="shared" si="6"/>
        <v>2</v>
      </c>
      <c r="J22" s="94">
        <v>2</v>
      </c>
      <c r="K22" s="94" t="s">
        <v>24</v>
      </c>
      <c r="M22" s="22"/>
    </row>
    <row r="23" spans="1:13" ht="15" customHeight="1" x14ac:dyDescent="0.25">
      <c r="D23" s="3">
        <v>2024</v>
      </c>
      <c r="E23" s="95">
        <f>SUM(F23:G23)</f>
        <v>4</v>
      </c>
      <c r="F23" s="94">
        <v>2</v>
      </c>
      <c r="G23" s="94">
        <v>2</v>
      </c>
      <c r="H23" s="94"/>
      <c r="I23" s="95">
        <f>SUM(J23:K23)</f>
        <v>17</v>
      </c>
      <c r="J23" s="94">
        <v>2</v>
      </c>
      <c r="K23" s="94">
        <v>15</v>
      </c>
      <c r="M23" s="22"/>
    </row>
    <row r="24" spans="1:13" ht="8.1" customHeight="1" x14ac:dyDescent="0.25">
      <c r="D24" s="26"/>
      <c r="E24" s="96"/>
      <c r="F24" s="96"/>
      <c r="G24" s="96"/>
      <c r="H24" s="96"/>
      <c r="I24" s="96"/>
      <c r="J24" s="96"/>
      <c r="K24" s="96"/>
      <c r="M24" s="22"/>
    </row>
    <row r="25" spans="1:13" ht="15" customHeight="1" x14ac:dyDescent="0.25">
      <c r="B25" s="2" t="s">
        <v>6</v>
      </c>
      <c r="D25" s="3">
        <v>2022</v>
      </c>
      <c r="E25" s="95">
        <f t="shared" ref="E25:E26" si="7">SUM(F25:G25)</f>
        <v>2</v>
      </c>
      <c r="F25" s="94">
        <v>2</v>
      </c>
      <c r="G25" s="94" t="s">
        <v>24</v>
      </c>
      <c r="H25" s="94"/>
      <c r="I25" s="95">
        <f>SUM(J25:K25)</f>
        <v>2</v>
      </c>
      <c r="J25" s="94">
        <v>2</v>
      </c>
      <c r="K25" s="94">
        <v>0</v>
      </c>
      <c r="M25" s="22"/>
    </row>
    <row r="26" spans="1:13" ht="15" customHeight="1" x14ac:dyDescent="0.25">
      <c r="D26" s="3">
        <v>2023</v>
      </c>
      <c r="E26" s="95">
        <f t="shared" si="7"/>
        <v>1</v>
      </c>
      <c r="F26" s="94">
        <v>1</v>
      </c>
      <c r="G26" s="94" t="s">
        <v>24</v>
      </c>
      <c r="H26" s="94"/>
      <c r="I26" s="95">
        <f>SUM(J26:K26)</f>
        <v>1</v>
      </c>
      <c r="J26" s="94">
        <v>1</v>
      </c>
      <c r="K26" s="94" t="s">
        <v>24</v>
      </c>
      <c r="M26" s="22"/>
    </row>
    <row r="27" spans="1:13" ht="15" customHeight="1" x14ac:dyDescent="0.25">
      <c r="D27" s="3">
        <v>2024</v>
      </c>
      <c r="E27" s="94" t="s">
        <v>24</v>
      </c>
      <c r="F27" s="94" t="s">
        <v>24</v>
      </c>
      <c r="G27" s="94" t="s">
        <v>24</v>
      </c>
      <c r="H27" s="94"/>
      <c r="I27" s="94" t="s">
        <v>24</v>
      </c>
      <c r="J27" s="94" t="s">
        <v>24</v>
      </c>
      <c r="K27" s="94" t="s">
        <v>24</v>
      </c>
      <c r="M27" s="22"/>
    </row>
    <row r="28" spans="1:13" ht="8.1" customHeight="1" x14ac:dyDescent="0.25">
      <c r="D28" s="26"/>
      <c r="E28" s="96"/>
      <c r="F28" s="96"/>
      <c r="G28" s="96"/>
      <c r="H28" s="96"/>
      <c r="I28" s="96"/>
      <c r="J28" s="96"/>
      <c r="K28" s="96"/>
      <c r="M28" s="22"/>
    </row>
    <row r="29" spans="1:13" ht="15" customHeight="1" x14ac:dyDescent="0.25">
      <c r="B29" s="2" t="s">
        <v>7</v>
      </c>
      <c r="D29" s="3">
        <v>2022</v>
      </c>
      <c r="E29" s="95">
        <f>SUM(F29:G29)</f>
        <v>4</v>
      </c>
      <c r="F29" s="94">
        <v>3</v>
      </c>
      <c r="G29" s="94">
        <v>1</v>
      </c>
      <c r="H29" s="94"/>
      <c r="I29" s="95">
        <f>SUM(J29:K29)</f>
        <v>9</v>
      </c>
      <c r="J29" s="94">
        <v>3</v>
      </c>
      <c r="K29" s="94">
        <v>6</v>
      </c>
      <c r="M29" s="22"/>
    </row>
    <row r="30" spans="1:13" ht="15" customHeight="1" x14ac:dyDescent="0.25">
      <c r="D30" s="3">
        <v>2023</v>
      </c>
      <c r="E30" s="94" t="s">
        <v>24</v>
      </c>
      <c r="F30" s="94" t="s">
        <v>24</v>
      </c>
      <c r="G30" s="94" t="s">
        <v>24</v>
      </c>
      <c r="H30" s="94"/>
      <c r="I30" s="94" t="s">
        <v>24</v>
      </c>
      <c r="J30" s="94" t="s">
        <v>24</v>
      </c>
      <c r="K30" s="94" t="s">
        <v>24</v>
      </c>
      <c r="M30" s="22"/>
    </row>
    <row r="31" spans="1:13" ht="15" customHeight="1" x14ac:dyDescent="0.25">
      <c r="D31" s="3">
        <v>2024</v>
      </c>
      <c r="E31" s="94" t="s">
        <v>24</v>
      </c>
      <c r="F31" s="94" t="s">
        <v>24</v>
      </c>
      <c r="G31" s="94" t="s">
        <v>24</v>
      </c>
      <c r="H31" s="94"/>
      <c r="I31" s="94" t="s">
        <v>24</v>
      </c>
      <c r="J31" s="94" t="s">
        <v>24</v>
      </c>
      <c r="K31" s="94" t="s">
        <v>24</v>
      </c>
      <c r="M31" s="22"/>
    </row>
    <row r="32" spans="1:13" ht="8.1" customHeight="1" x14ac:dyDescent="0.25">
      <c r="D32" s="26"/>
      <c r="E32" s="96"/>
      <c r="F32" s="96"/>
      <c r="G32" s="96"/>
      <c r="H32" s="96"/>
      <c r="I32" s="96"/>
      <c r="J32" s="96"/>
      <c r="K32" s="96"/>
      <c r="M32" s="22"/>
    </row>
    <row r="33" spans="1:13" ht="15" customHeight="1" x14ac:dyDescent="0.25">
      <c r="B33" s="2" t="s">
        <v>8</v>
      </c>
      <c r="D33" s="3">
        <v>2022</v>
      </c>
      <c r="E33" s="94" t="s">
        <v>24</v>
      </c>
      <c r="F33" s="94" t="s">
        <v>24</v>
      </c>
      <c r="G33" s="94" t="s">
        <v>24</v>
      </c>
      <c r="H33" s="94"/>
      <c r="I33" s="94" t="s">
        <v>24</v>
      </c>
      <c r="J33" s="94" t="s">
        <v>24</v>
      </c>
      <c r="K33" s="94" t="s">
        <v>24</v>
      </c>
      <c r="M33" s="22"/>
    </row>
    <row r="34" spans="1:13" ht="15" customHeight="1" x14ac:dyDescent="0.25">
      <c r="D34" s="3">
        <v>2023</v>
      </c>
      <c r="E34" s="94" t="s">
        <v>24</v>
      </c>
      <c r="F34" s="94" t="s">
        <v>24</v>
      </c>
      <c r="G34" s="94" t="s">
        <v>24</v>
      </c>
      <c r="H34" s="94"/>
      <c r="I34" s="94" t="s">
        <v>24</v>
      </c>
      <c r="J34" s="94" t="s">
        <v>24</v>
      </c>
      <c r="K34" s="94" t="s">
        <v>24</v>
      </c>
      <c r="M34" s="22"/>
    </row>
    <row r="35" spans="1:13" s="2" customFormat="1" ht="15" customHeight="1" x14ac:dyDescent="0.25">
      <c r="A35" s="1"/>
      <c r="D35" s="3">
        <v>2024</v>
      </c>
      <c r="E35" s="95">
        <f t="shared" ref="E35" si="8">SUM(F35:G35)</f>
        <v>1</v>
      </c>
      <c r="F35" s="94">
        <v>1</v>
      </c>
      <c r="G35" s="94" t="s">
        <v>24</v>
      </c>
      <c r="H35" s="94"/>
      <c r="I35" s="95">
        <f>SUM(J35:K35)</f>
        <v>1</v>
      </c>
      <c r="J35" s="94">
        <v>1</v>
      </c>
      <c r="K35" s="94" t="s">
        <v>24</v>
      </c>
      <c r="L35" s="1"/>
      <c r="M35" s="22"/>
    </row>
    <row r="36" spans="1:13" ht="8.1" customHeight="1" x14ac:dyDescent="0.25">
      <c r="D36" s="26"/>
      <c r="E36" s="96"/>
      <c r="F36" s="96"/>
      <c r="G36" s="96"/>
      <c r="H36" s="96"/>
      <c r="I36" s="96"/>
      <c r="J36" s="96"/>
      <c r="K36" s="96"/>
      <c r="M36" s="22"/>
    </row>
    <row r="37" spans="1:13" ht="15" customHeight="1" x14ac:dyDescent="0.25">
      <c r="A37" s="2"/>
      <c r="B37" s="2" t="s">
        <v>9</v>
      </c>
      <c r="D37" s="3">
        <v>2022</v>
      </c>
      <c r="E37" s="95">
        <f>SUM(F37:G37)</f>
        <v>5</v>
      </c>
      <c r="F37" s="94">
        <v>4</v>
      </c>
      <c r="G37" s="94">
        <v>1</v>
      </c>
      <c r="H37" s="94"/>
      <c r="I37" s="95">
        <f t="shared" ref="I37:I38" si="9">SUM(J37:K37)</f>
        <v>5</v>
      </c>
      <c r="J37" s="94">
        <v>4</v>
      </c>
      <c r="K37" s="94">
        <v>1</v>
      </c>
      <c r="M37" s="22"/>
    </row>
    <row r="38" spans="1:13" ht="15" customHeight="1" x14ac:dyDescent="0.25">
      <c r="D38" s="3">
        <v>2023</v>
      </c>
      <c r="E38" s="95">
        <f>SUM(F38:G38)</f>
        <v>2</v>
      </c>
      <c r="F38" s="94">
        <v>2</v>
      </c>
      <c r="G38" s="94" t="s">
        <v>24</v>
      </c>
      <c r="H38" s="94"/>
      <c r="I38" s="95">
        <f t="shared" si="9"/>
        <v>2</v>
      </c>
      <c r="J38" s="94">
        <v>2</v>
      </c>
      <c r="K38" s="94" t="s">
        <v>24</v>
      </c>
      <c r="M38" s="22"/>
    </row>
    <row r="39" spans="1:13" ht="15" customHeight="1" x14ac:dyDescent="0.25">
      <c r="D39" s="3">
        <v>2024</v>
      </c>
      <c r="E39" s="94" t="s">
        <v>24</v>
      </c>
      <c r="F39" s="94" t="s">
        <v>24</v>
      </c>
      <c r="G39" s="94" t="s">
        <v>24</v>
      </c>
      <c r="H39" s="94"/>
      <c r="I39" s="94" t="s">
        <v>24</v>
      </c>
      <c r="J39" s="94" t="s">
        <v>24</v>
      </c>
      <c r="K39" s="94" t="s">
        <v>24</v>
      </c>
      <c r="M39" s="22"/>
    </row>
    <row r="40" spans="1:13" ht="8.1" customHeight="1" x14ac:dyDescent="0.25">
      <c r="D40" s="26"/>
      <c r="E40" s="96"/>
      <c r="F40" s="96"/>
      <c r="G40" s="96"/>
      <c r="H40" s="96"/>
      <c r="I40" s="96"/>
      <c r="J40" s="96"/>
      <c r="K40" s="96"/>
      <c r="M40" s="22"/>
    </row>
    <row r="41" spans="1:13" ht="15" customHeight="1" x14ac:dyDescent="0.25">
      <c r="B41" s="2" t="s">
        <v>10</v>
      </c>
      <c r="D41" s="3">
        <v>2022</v>
      </c>
      <c r="E41" s="95">
        <f>SUM(F41:G41)</f>
        <v>3</v>
      </c>
      <c r="F41" s="94">
        <v>3</v>
      </c>
      <c r="G41" s="94" t="s">
        <v>24</v>
      </c>
      <c r="H41" s="94"/>
      <c r="I41" s="95">
        <f>SUM(J41:K41)</f>
        <v>3</v>
      </c>
      <c r="J41" s="94">
        <v>3</v>
      </c>
      <c r="K41" s="94" t="s">
        <v>24</v>
      </c>
      <c r="M41" s="22"/>
    </row>
    <row r="42" spans="1:13" ht="15" customHeight="1" x14ac:dyDescent="0.25">
      <c r="D42" s="3">
        <v>2023</v>
      </c>
      <c r="E42" s="94" t="s">
        <v>24</v>
      </c>
      <c r="F42" s="94" t="s">
        <v>24</v>
      </c>
      <c r="G42" s="94" t="s">
        <v>24</v>
      </c>
      <c r="H42" s="94"/>
      <c r="I42" s="94" t="s">
        <v>24</v>
      </c>
      <c r="J42" s="94" t="s">
        <v>24</v>
      </c>
      <c r="K42" s="94" t="s">
        <v>24</v>
      </c>
      <c r="M42" s="22"/>
    </row>
    <row r="43" spans="1:13" ht="15" customHeight="1" x14ac:dyDescent="0.25">
      <c r="D43" s="3">
        <v>2024</v>
      </c>
      <c r="E43" s="94" t="s">
        <v>24</v>
      </c>
      <c r="F43" s="94" t="s">
        <v>24</v>
      </c>
      <c r="G43" s="94" t="s">
        <v>24</v>
      </c>
      <c r="H43" s="94"/>
      <c r="I43" s="94" t="s">
        <v>24</v>
      </c>
      <c r="J43" s="94" t="s">
        <v>24</v>
      </c>
      <c r="K43" s="94" t="s">
        <v>24</v>
      </c>
      <c r="M43" s="22"/>
    </row>
    <row r="44" spans="1:13" ht="8.1" customHeight="1" x14ac:dyDescent="0.25">
      <c r="D44" s="26"/>
      <c r="E44" s="96"/>
      <c r="F44" s="96"/>
      <c r="G44" s="96"/>
      <c r="H44" s="96"/>
      <c r="I44" s="96"/>
      <c r="J44" s="96"/>
      <c r="K44" s="96"/>
      <c r="M44" s="22"/>
    </row>
    <row r="45" spans="1:13" ht="15" customHeight="1" x14ac:dyDescent="0.25">
      <c r="B45" s="2" t="s">
        <v>11</v>
      </c>
      <c r="D45" s="3">
        <v>2022</v>
      </c>
      <c r="E45" s="95">
        <f>SUM(F45:G45)</f>
        <v>3</v>
      </c>
      <c r="F45" s="94">
        <v>3</v>
      </c>
      <c r="G45" s="94" t="s">
        <v>24</v>
      </c>
      <c r="H45" s="94"/>
      <c r="I45" s="95">
        <f>SUM(J45:K45)</f>
        <v>3</v>
      </c>
      <c r="J45" s="94">
        <v>3</v>
      </c>
      <c r="K45" s="94" t="s">
        <v>24</v>
      </c>
      <c r="M45" s="22"/>
    </row>
    <row r="46" spans="1:13" ht="15" customHeight="1" x14ac:dyDescent="0.25">
      <c r="D46" s="3">
        <v>2023</v>
      </c>
      <c r="E46" s="94" t="s">
        <v>24</v>
      </c>
      <c r="F46" s="94" t="s">
        <v>24</v>
      </c>
      <c r="G46" s="94" t="s">
        <v>24</v>
      </c>
      <c r="H46" s="94"/>
      <c r="I46" s="94" t="s">
        <v>24</v>
      </c>
      <c r="J46" s="94" t="s">
        <v>24</v>
      </c>
      <c r="K46" s="94" t="s">
        <v>24</v>
      </c>
      <c r="M46" s="22"/>
    </row>
    <row r="47" spans="1:13" ht="15" customHeight="1" x14ac:dyDescent="0.25">
      <c r="D47" s="3">
        <v>2024</v>
      </c>
      <c r="E47" s="94" t="s">
        <v>24</v>
      </c>
      <c r="F47" s="94" t="s">
        <v>24</v>
      </c>
      <c r="G47" s="94" t="s">
        <v>24</v>
      </c>
      <c r="H47" s="94"/>
      <c r="I47" s="94" t="s">
        <v>24</v>
      </c>
      <c r="J47" s="94" t="s">
        <v>24</v>
      </c>
      <c r="K47" s="94" t="s">
        <v>24</v>
      </c>
      <c r="M47" s="22"/>
    </row>
    <row r="48" spans="1:13" ht="8.1" customHeight="1" x14ac:dyDescent="0.25">
      <c r="D48" s="26"/>
      <c r="E48" s="96"/>
      <c r="F48" s="96"/>
      <c r="G48" s="96"/>
      <c r="H48" s="96"/>
      <c r="I48" s="96"/>
      <c r="J48" s="96"/>
      <c r="K48" s="96"/>
      <c r="M48" s="22"/>
    </row>
    <row r="49" spans="2:16" ht="15" customHeight="1" x14ac:dyDescent="0.25">
      <c r="B49" s="2" t="s">
        <v>12</v>
      </c>
      <c r="D49" s="3">
        <v>2022</v>
      </c>
      <c r="E49" s="94" t="s">
        <v>24</v>
      </c>
      <c r="F49" s="94" t="s">
        <v>24</v>
      </c>
      <c r="G49" s="94" t="s">
        <v>24</v>
      </c>
      <c r="H49" s="94"/>
      <c r="I49" s="94" t="s">
        <v>24</v>
      </c>
      <c r="J49" s="94" t="s">
        <v>24</v>
      </c>
      <c r="K49" s="94" t="s">
        <v>24</v>
      </c>
      <c r="M49" s="22"/>
    </row>
    <row r="50" spans="2:16" ht="15" customHeight="1" x14ac:dyDescent="0.25">
      <c r="D50" s="3">
        <v>2023</v>
      </c>
      <c r="E50" s="94" t="s">
        <v>24</v>
      </c>
      <c r="F50" s="94" t="s">
        <v>24</v>
      </c>
      <c r="G50" s="94" t="s">
        <v>24</v>
      </c>
      <c r="H50" s="94"/>
      <c r="I50" s="94" t="s">
        <v>24</v>
      </c>
      <c r="J50" s="94" t="s">
        <v>24</v>
      </c>
      <c r="K50" s="94" t="s">
        <v>24</v>
      </c>
      <c r="M50" s="22"/>
    </row>
    <row r="51" spans="2:16" ht="15" customHeight="1" x14ac:dyDescent="0.25">
      <c r="D51" s="3">
        <v>2024</v>
      </c>
      <c r="E51" s="94" t="s">
        <v>24</v>
      </c>
      <c r="F51" s="94" t="s">
        <v>24</v>
      </c>
      <c r="G51" s="94" t="s">
        <v>24</v>
      </c>
      <c r="H51" s="94"/>
      <c r="I51" s="94" t="s">
        <v>24</v>
      </c>
      <c r="J51" s="94" t="s">
        <v>24</v>
      </c>
      <c r="K51" s="94" t="s">
        <v>24</v>
      </c>
      <c r="M51" s="22"/>
    </row>
    <row r="52" spans="2:16" ht="8.1" customHeight="1" x14ac:dyDescent="0.25">
      <c r="D52" s="26"/>
      <c r="E52" s="96"/>
      <c r="F52" s="96"/>
      <c r="G52" s="96"/>
      <c r="H52" s="96"/>
      <c r="I52" s="96"/>
      <c r="J52" s="96"/>
      <c r="K52" s="96"/>
      <c r="M52" s="22"/>
    </row>
    <row r="53" spans="2:16" ht="15" customHeight="1" x14ac:dyDescent="0.25">
      <c r="B53" s="2" t="s">
        <v>13</v>
      </c>
      <c r="D53" s="3">
        <v>2022</v>
      </c>
      <c r="E53" s="95">
        <f>SUM(F53:G53)</f>
        <v>2</v>
      </c>
      <c r="F53" s="94">
        <v>2</v>
      </c>
      <c r="G53" s="94" t="s">
        <v>24</v>
      </c>
      <c r="H53" s="94"/>
      <c r="I53" s="95">
        <f>SUM(J53:K53)</f>
        <v>2</v>
      </c>
      <c r="J53" s="94">
        <v>2</v>
      </c>
      <c r="K53" s="94" t="s">
        <v>24</v>
      </c>
      <c r="M53" s="22"/>
    </row>
    <row r="54" spans="2:16" ht="15" customHeight="1" x14ac:dyDescent="0.25">
      <c r="D54" s="3">
        <v>2023</v>
      </c>
      <c r="E54" s="95">
        <f t="shared" ref="E54" si="10">SUM(F54:G54)</f>
        <v>2</v>
      </c>
      <c r="F54" s="94">
        <v>1</v>
      </c>
      <c r="G54" s="94">
        <v>1</v>
      </c>
      <c r="H54" s="94"/>
      <c r="I54" s="95">
        <f t="shared" ref="I54" si="11">SUM(J54:K54)</f>
        <v>10</v>
      </c>
      <c r="J54" s="94">
        <v>1</v>
      </c>
      <c r="K54" s="94">
        <v>9</v>
      </c>
      <c r="M54" s="22"/>
    </row>
    <row r="55" spans="2:16" ht="15" customHeight="1" x14ac:dyDescent="0.25">
      <c r="D55" s="3">
        <v>2024</v>
      </c>
      <c r="E55" s="94" t="s">
        <v>24</v>
      </c>
      <c r="F55" s="94" t="s">
        <v>24</v>
      </c>
      <c r="G55" s="94" t="s">
        <v>24</v>
      </c>
      <c r="H55" s="94"/>
      <c r="I55" s="94" t="s">
        <v>24</v>
      </c>
      <c r="J55" s="94" t="s">
        <v>24</v>
      </c>
      <c r="K55" s="94" t="s">
        <v>24</v>
      </c>
      <c r="M55" s="22"/>
    </row>
    <row r="56" spans="2:16" ht="8.1" customHeight="1" x14ac:dyDescent="0.25">
      <c r="D56" s="26"/>
      <c r="E56" s="94"/>
      <c r="F56" s="96"/>
      <c r="G56" s="96"/>
      <c r="H56" s="96"/>
      <c r="I56" s="94"/>
      <c r="J56" s="96"/>
      <c r="K56" s="96"/>
      <c r="M56" s="22"/>
    </row>
    <row r="57" spans="2:16" ht="15" customHeight="1" x14ac:dyDescent="0.25">
      <c r="B57" s="2" t="s">
        <v>14</v>
      </c>
      <c r="D57" s="3">
        <v>2022</v>
      </c>
      <c r="E57" s="95">
        <f>SUM(F57:G57)</f>
        <v>1</v>
      </c>
      <c r="F57" s="94">
        <v>1</v>
      </c>
      <c r="G57" s="94" t="s">
        <v>24</v>
      </c>
      <c r="H57" s="94"/>
      <c r="I57" s="95">
        <f>SUM(J57:K57)</f>
        <v>1</v>
      </c>
      <c r="J57" s="94">
        <v>1</v>
      </c>
      <c r="K57" s="94" t="s">
        <v>24</v>
      </c>
      <c r="M57" s="22"/>
      <c r="N57" s="24"/>
      <c r="O57" s="25"/>
      <c r="P57" s="27"/>
    </row>
    <row r="58" spans="2:16" ht="15" customHeight="1" x14ac:dyDescent="0.25">
      <c r="D58" s="3">
        <v>2023</v>
      </c>
      <c r="E58" s="94" t="s">
        <v>24</v>
      </c>
      <c r="F58" s="94" t="s">
        <v>24</v>
      </c>
      <c r="G58" s="94" t="s">
        <v>24</v>
      </c>
      <c r="H58" s="94"/>
      <c r="I58" s="94" t="s">
        <v>24</v>
      </c>
      <c r="J58" s="94" t="s">
        <v>24</v>
      </c>
      <c r="K58" s="94" t="s">
        <v>24</v>
      </c>
      <c r="M58" s="22"/>
      <c r="N58" s="24"/>
      <c r="O58" s="25"/>
      <c r="P58" s="25"/>
    </row>
    <row r="59" spans="2:16" ht="15" customHeight="1" x14ac:dyDescent="0.25">
      <c r="D59" s="3">
        <v>2024</v>
      </c>
      <c r="E59" s="94" t="s">
        <v>24</v>
      </c>
      <c r="F59" s="94" t="s">
        <v>24</v>
      </c>
      <c r="G59" s="94" t="s">
        <v>24</v>
      </c>
      <c r="H59" s="94"/>
      <c r="I59" s="94" t="s">
        <v>24</v>
      </c>
      <c r="J59" s="94" t="s">
        <v>24</v>
      </c>
      <c r="K59" s="94" t="s">
        <v>24</v>
      </c>
      <c r="M59" s="22"/>
    </row>
    <row r="60" spans="2:16" ht="8.1" customHeight="1" x14ac:dyDescent="0.25">
      <c r="D60" s="26"/>
      <c r="E60" s="96"/>
      <c r="F60" s="96"/>
      <c r="G60" s="96"/>
      <c r="H60" s="96"/>
      <c r="I60" s="96"/>
      <c r="J60" s="96"/>
      <c r="K60" s="96"/>
      <c r="M60" s="22"/>
    </row>
    <row r="61" spans="2:16" ht="15" customHeight="1" x14ac:dyDescent="0.25">
      <c r="B61" s="2" t="s">
        <v>15</v>
      </c>
      <c r="D61" s="3">
        <v>2022</v>
      </c>
      <c r="E61" s="94" t="s">
        <v>24</v>
      </c>
      <c r="F61" s="94" t="s">
        <v>24</v>
      </c>
      <c r="G61" s="94" t="s">
        <v>24</v>
      </c>
      <c r="H61" s="94"/>
      <c r="I61" s="94" t="s">
        <v>24</v>
      </c>
      <c r="J61" s="94" t="s">
        <v>24</v>
      </c>
      <c r="K61" s="94" t="s">
        <v>24</v>
      </c>
      <c r="M61" s="22"/>
    </row>
    <row r="62" spans="2:16" ht="15" customHeight="1" x14ac:dyDescent="0.25">
      <c r="D62" s="3">
        <v>2023</v>
      </c>
      <c r="E62" s="94" t="s">
        <v>24</v>
      </c>
      <c r="F62" s="94" t="s">
        <v>24</v>
      </c>
      <c r="G62" s="94" t="s">
        <v>24</v>
      </c>
      <c r="H62" s="94"/>
      <c r="I62" s="94" t="s">
        <v>24</v>
      </c>
      <c r="J62" s="94" t="s">
        <v>24</v>
      </c>
      <c r="K62" s="94" t="s">
        <v>24</v>
      </c>
      <c r="M62" s="22"/>
    </row>
    <row r="63" spans="2:16" ht="15" customHeight="1" x14ac:dyDescent="0.25">
      <c r="D63" s="3">
        <v>2024</v>
      </c>
      <c r="E63" s="95">
        <f>SUM(F63:G63)</f>
        <v>1</v>
      </c>
      <c r="F63" s="94">
        <v>1</v>
      </c>
      <c r="G63" s="94" t="s">
        <v>24</v>
      </c>
      <c r="H63" s="94"/>
      <c r="I63" s="95">
        <f t="shared" ref="I63:I67" si="12">SUM(J63:K63)</f>
        <v>1</v>
      </c>
      <c r="J63" s="94">
        <v>1</v>
      </c>
      <c r="K63" s="94" t="s">
        <v>24</v>
      </c>
      <c r="M63" s="22"/>
    </row>
    <row r="64" spans="2:16" ht="8.1" customHeight="1" x14ac:dyDescent="0.25">
      <c r="D64" s="26"/>
      <c r="E64" s="96"/>
      <c r="F64" s="96"/>
      <c r="G64" s="96"/>
      <c r="H64" s="96"/>
      <c r="I64" s="96"/>
      <c r="J64" s="96"/>
      <c r="K64" s="96"/>
      <c r="M64" s="22"/>
    </row>
    <row r="65" spans="1:13" ht="15" customHeight="1" x14ac:dyDescent="0.25">
      <c r="B65" s="2" t="s">
        <v>16</v>
      </c>
      <c r="D65" s="3">
        <v>2022</v>
      </c>
      <c r="E65" s="95">
        <f t="shared" ref="E65" si="13">SUM(F65:G65)</f>
        <v>10</v>
      </c>
      <c r="F65" s="94">
        <v>7</v>
      </c>
      <c r="G65" s="94">
        <v>3</v>
      </c>
      <c r="H65" s="94"/>
      <c r="I65" s="95">
        <f t="shared" si="12"/>
        <v>22</v>
      </c>
      <c r="J65" s="94">
        <v>7</v>
      </c>
      <c r="K65" s="94">
        <v>15</v>
      </c>
      <c r="M65" s="22"/>
    </row>
    <row r="66" spans="1:13" ht="15" customHeight="1" x14ac:dyDescent="0.25">
      <c r="D66" s="3">
        <v>2023</v>
      </c>
      <c r="E66" s="95">
        <f>SUM(F66:G66)</f>
        <v>7</v>
      </c>
      <c r="F66" s="94">
        <v>7</v>
      </c>
      <c r="G66" s="94" t="s">
        <v>24</v>
      </c>
      <c r="H66" s="94"/>
      <c r="I66" s="95">
        <f t="shared" si="12"/>
        <v>7</v>
      </c>
      <c r="J66" s="94">
        <v>7</v>
      </c>
      <c r="K66" s="94" t="s">
        <v>24</v>
      </c>
      <c r="M66" s="22"/>
    </row>
    <row r="67" spans="1:13" ht="15" customHeight="1" x14ac:dyDescent="0.25">
      <c r="D67" s="3">
        <v>2024</v>
      </c>
      <c r="E67" s="95">
        <f t="shared" ref="E67" si="14">SUM(F67:G67)</f>
        <v>9</v>
      </c>
      <c r="F67" s="94">
        <v>4</v>
      </c>
      <c r="G67" s="94">
        <v>5</v>
      </c>
      <c r="H67" s="94"/>
      <c r="I67" s="95">
        <f t="shared" si="12"/>
        <v>33</v>
      </c>
      <c r="J67" s="94">
        <v>4</v>
      </c>
      <c r="K67" s="94">
        <v>29</v>
      </c>
      <c r="M67" s="22"/>
    </row>
    <row r="68" spans="1:13" ht="8.1" customHeight="1" x14ac:dyDescent="0.25">
      <c r="D68" s="26"/>
      <c r="E68" s="96"/>
      <c r="F68" s="96"/>
      <c r="G68" s="96"/>
      <c r="H68" s="96"/>
      <c r="I68" s="96"/>
      <c r="J68" s="96"/>
      <c r="K68" s="96"/>
      <c r="M68" s="22"/>
    </row>
    <row r="69" spans="1:13" ht="15" customHeight="1" x14ac:dyDescent="0.25">
      <c r="B69" s="2" t="s">
        <v>17</v>
      </c>
      <c r="D69" s="3">
        <v>2022</v>
      </c>
      <c r="E69" s="94" t="s">
        <v>24</v>
      </c>
      <c r="F69" s="94" t="s">
        <v>24</v>
      </c>
      <c r="G69" s="94" t="s">
        <v>24</v>
      </c>
      <c r="H69" s="94"/>
      <c r="I69" s="94" t="s">
        <v>24</v>
      </c>
      <c r="J69" s="94" t="s">
        <v>24</v>
      </c>
      <c r="K69" s="94" t="s">
        <v>24</v>
      </c>
      <c r="M69" s="22"/>
    </row>
    <row r="70" spans="1:13" ht="15" customHeight="1" x14ac:dyDescent="0.25">
      <c r="D70" s="3">
        <v>2023</v>
      </c>
      <c r="E70" s="94" t="s">
        <v>24</v>
      </c>
      <c r="F70" s="94" t="s">
        <v>24</v>
      </c>
      <c r="G70" s="94" t="s">
        <v>24</v>
      </c>
      <c r="H70" s="94"/>
      <c r="I70" s="94" t="s">
        <v>24</v>
      </c>
      <c r="J70" s="94" t="s">
        <v>24</v>
      </c>
      <c r="K70" s="94" t="s">
        <v>24</v>
      </c>
      <c r="M70" s="22"/>
    </row>
    <row r="71" spans="1:13" ht="15" customHeight="1" x14ac:dyDescent="0.25">
      <c r="D71" s="3">
        <v>2024</v>
      </c>
      <c r="E71" s="95">
        <f>SUM(F71:G71)</f>
        <v>2</v>
      </c>
      <c r="F71" s="94">
        <v>2</v>
      </c>
      <c r="G71" s="94" t="s">
        <v>24</v>
      </c>
      <c r="H71" s="94"/>
      <c r="I71" s="95">
        <f t="shared" ref="I71" si="15">SUM(J71:K71)</f>
        <v>2</v>
      </c>
      <c r="J71" s="94">
        <v>2</v>
      </c>
      <c r="K71" s="94" t="s">
        <v>24</v>
      </c>
      <c r="M71" s="22"/>
    </row>
    <row r="72" spans="1:13" ht="8.1" customHeight="1" x14ac:dyDescent="0.25">
      <c r="D72" s="26"/>
      <c r="E72" s="96"/>
      <c r="F72" s="96"/>
      <c r="G72" s="96"/>
      <c r="H72" s="96"/>
      <c r="I72" s="96"/>
      <c r="J72" s="96"/>
      <c r="K72" s="96"/>
      <c r="M72" s="22"/>
    </row>
    <row r="73" spans="1:13" ht="15" customHeight="1" x14ac:dyDescent="0.25">
      <c r="B73" s="2" t="s">
        <v>109</v>
      </c>
      <c r="D73" s="3">
        <v>2022</v>
      </c>
      <c r="E73" s="95">
        <f t="shared" ref="E73:E75" si="16">SUM(F73:G73)</f>
        <v>4</v>
      </c>
      <c r="F73" s="94">
        <v>3</v>
      </c>
      <c r="G73" s="94">
        <v>1</v>
      </c>
      <c r="H73" s="94"/>
      <c r="I73" s="95">
        <f t="shared" ref="I73:I75" si="17">SUM(J73:K73)</f>
        <v>22</v>
      </c>
      <c r="J73" s="94">
        <v>3</v>
      </c>
      <c r="K73" s="94">
        <v>19</v>
      </c>
      <c r="M73" s="22"/>
    </row>
    <row r="74" spans="1:13" ht="15" customHeight="1" x14ac:dyDescent="0.25">
      <c r="D74" s="3">
        <v>2023</v>
      </c>
      <c r="E74" s="95">
        <f t="shared" si="16"/>
        <v>4</v>
      </c>
      <c r="F74" s="94" t="s">
        <v>24</v>
      </c>
      <c r="G74" s="94">
        <v>4</v>
      </c>
      <c r="H74" s="94"/>
      <c r="I74" s="95">
        <f t="shared" si="17"/>
        <v>22</v>
      </c>
      <c r="J74" s="94" t="s">
        <v>24</v>
      </c>
      <c r="K74" s="94">
        <v>22</v>
      </c>
    </row>
    <row r="75" spans="1:13" ht="15" customHeight="1" x14ac:dyDescent="0.25">
      <c r="A75" s="13"/>
      <c r="B75" s="28"/>
      <c r="C75" s="28"/>
      <c r="D75" s="3">
        <v>2024</v>
      </c>
      <c r="E75" s="95">
        <f t="shared" si="16"/>
        <v>2</v>
      </c>
      <c r="F75" s="94" t="s">
        <v>24</v>
      </c>
      <c r="G75" s="94">
        <v>2</v>
      </c>
      <c r="H75" s="94"/>
      <c r="I75" s="95">
        <f t="shared" si="17"/>
        <v>13</v>
      </c>
      <c r="J75" s="94" t="s">
        <v>24</v>
      </c>
      <c r="K75" s="94">
        <v>13</v>
      </c>
      <c r="L75" s="13"/>
    </row>
    <row r="76" spans="1:13" ht="8.1" customHeight="1" thickBot="1" x14ac:dyDescent="0.3">
      <c r="A76" s="29"/>
      <c r="B76" s="30"/>
      <c r="C76" s="30"/>
      <c r="D76" s="31"/>
      <c r="E76" s="31"/>
      <c r="F76" s="31"/>
      <c r="G76" s="31"/>
      <c r="H76" s="31"/>
      <c r="I76" s="31"/>
      <c r="J76" s="31"/>
      <c r="K76" s="31"/>
      <c r="L76" s="29"/>
    </row>
    <row r="77" spans="1:13" s="38" customFormat="1" x14ac:dyDescent="0.25">
      <c r="A77" s="33"/>
      <c r="B77" s="34"/>
      <c r="C77" s="34"/>
      <c r="D77" s="35"/>
      <c r="E77" s="35"/>
      <c r="F77" s="35"/>
      <c r="G77" s="35"/>
      <c r="H77" s="35"/>
      <c r="I77" s="35"/>
      <c r="J77" s="35"/>
      <c r="K77" s="35"/>
      <c r="L77" s="37" t="s">
        <v>33</v>
      </c>
    </row>
    <row r="78" spans="1:13" s="33" customFormat="1" x14ac:dyDescent="0.25">
      <c r="A78" s="34" t="s">
        <v>104</v>
      </c>
      <c r="B78" s="34"/>
      <c r="C78" s="34"/>
      <c r="D78" s="35"/>
      <c r="E78" s="35"/>
      <c r="F78" s="35"/>
      <c r="G78" s="35"/>
      <c r="H78" s="35"/>
      <c r="I78" s="35"/>
      <c r="J78" s="35"/>
      <c r="K78" s="35"/>
      <c r="L78" s="40" t="s">
        <v>34</v>
      </c>
    </row>
    <row r="79" spans="1:13" x14ac:dyDescent="0.25">
      <c r="A79" s="34" t="s">
        <v>105</v>
      </c>
    </row>
    <row r="80" spans="1:13" x14ac:dyDescent="0.25">
      <c r="A80" s="34" t="s">
        <v>106</v>
      </c>
    </row>
  </sheetData>
  <mergeCells count="2">
    <mergeCell ref="E9:G9"/>
    <mergeCell ref="I9:K9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6" fitToWidth="0" orientation="portrait" r:id="rId1"/>
  <headerFooter>
    <oddHeader xml:space="preserve">&amp;R&amp;"-,Bold"
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97623-83F9-483E-809A-530E2C279D5A}">
  <dimension ref="A1:N86"/>
  <sheetViews>
    <sheetView showGridLines="0" tabSelected="1" view="pageBreakPreview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1" style="2" customWidth="1"/>
    <col min="3" max="3" width="12.140625" style="2" customWidth="1"/>
    <col min="4" max="4" width="10.5703125" style="3" customWidth="1"/>
    <col min="5" max="5" width="16.28515625" style="3" customWidth="1"/>
    <col min="6" max="6" width="1.140625" style="3" customWidth="1"/>
    <col min="7" max="9" width="16.28515625" style="3" customWidth="1"/>
    <col min="10" max="10" width="2.140625" style="1" customWidth="1"/>
    <col min="11" max="16384" width="9.140625" style="1"/>
  </cols>
  <sheetData>
    <row r="1" spans="1:13" ht="12" customHeight="1" x14ac:dyDescent="0.25">
      <c r="J1" s="58"/>
    </row>
    <row r="2" spans="1:13" ht="12" customHeight="1" x14ac:dyDescent="0.25">
      <c r="J2" s="58"/>
      <c r="K2" s="5"/>
      <c r="L2" s="5"/>
      <c r="M2" s="5"/>
    </row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ht="12" customHeight="1" x14ac:dyDescent="0.25"/>
    <row r="9" spans="1:13" ht="12" customHeight="1" x14ac:dyDescent="0.25"/>
    <row r="10" spans="1:13" s="7" customFormat="1" ht="15" customHeight="1" x14ac:dyDescent="0.25">
      <c r="B10" s="8" t="s">
        <v>283</v>
      </c>
      <c r="C10" s="9" t="s">
        <v>199</v>
      </c>
      <c r="D10" s="10"/>
      <c r="E10" s="10"/>
      <c r="F10" s="10"/>
      <c r="G10" s="10"/>
      <c r="H10" s="10"/>
      <c r="I10" s="10"/>
      <c r="J10" s="9"/>
    </row>
    <row r="11" spans="1:13" s="11" customFormat="1" ht="16.5" customHeight="1" x14ac:dyDescent="0.25">
      <c r="B11" s="12" t="s">
        <v>284</v>
      </c>
      <c r="C11" s="120" t="s">
        <v>211</v>
      </c>
      <c r="D11" s="120"/>
      <c r="E11" s="120"/>
      <c r="F11" s="120"/>
      <c r="G11" s="120"/>
      <c r="H11" s="120"/>
      <c r="I11" s="120"/>
    </row>
    <row r="12" spans="1:13" ht="8.1" customHeight="1" thickBot="1" x14ac:dyDescent="0.3"/>
    <row r="13" spans="1:13" ht="4.5" customHeight="1" thickTop="1" x14ac:dyDescent="0.25">
      <c r="A13" s="67"/>
      <c r="B13" s="68"/>
      <c r="C13" s="68"/>
      <c r="D13" s="69"/>
      <c r="E13" s="69"/>
      <c r="F13" s="69"/>
      <c r="G13" s="69"/>
      <c r="H13" s="69"/>
      <c r="I13" s="69"/>
      <c r="J13" s="67"/>
    </row>
    <row r="14" spans="1:13" ht="15" customHeight="1" x14ac:dyDescent="0.25">
      <c r="A14" s="50"/>
      <c r="B14" s="46" t="s">
        <v>0</v>
      </c>
      <c r="C14" s="47"/>
      <c r="D14" s="101" t="s">
        <v>1</v>
      </c>
      <c r="E14" s="70" t="s">
        <v>118</v>
      </c>
      <c r="F14" s="71"/>
      <c r="G14" s="123" t="s">
        <v>25</v>
      </c>
      <c r="H14" s="123"/>
      <c r="I14" s="123"/>
      <c r="J14" s="50"/>
    </row>
    <row r="15" spans="1:13" ht="15" customHeight="1" x14ac:dyDescent="0.25">
      <c r="A15" s="50"/>
      <c r="B15" s="51" t="s">
        <v>2</v>
      </c>
      <c r="C15" s="47"/>
      <c r="D15" s="52" t="s">
        <v>3</v>
      </c>
      <c r="E15" s="53" t="s">
        <v>119</v>
      </c>
      <c r="F15" s="73"/>
      <c r="G15" s="124" t="s">
        <v>26</v>
      </c>
      <c r="H15" s="124"/>
      <c r="I15" s="124"/>
      <c r="J15" s="50"/>
    </row>
    <row r="16" spans="1:13" ht="15" customHeight="1" x14ac:dyDescent="0.25">
      <c r="A16" s="50"/>
      <c r="B16" s="51"/>
      <c r="C16" s="47"/>
      <c r="D16" s="52"/>
      <c r="E16" s="70"/>
      <c r="F16" s="70"/>
      <c r="G16" s="70" t="s">
        <v>27</v>
      </c>
      <c r="H16" s="70" t="s">
        <v>28</v>
      </c>
      <c r="I16" s="70" t="s">
        <v>29</v>
      </c>
      <c r="J16" s="50"/>
    </row>
    <row r="17" spans="1:13" ht="15" customHeight="1" x14ac:dyDescent="0.25">
      <c r="A17" s="50"/>
      <c r="B17" s="51"/>
      <c r="C17" s="47"/>
      <c r="D17" s="52"/>
      <c r="E17" s="53"/>
      <c r="F17" s="53"/>
      <c r="G17" s="53" t="s">
        <v>30</v>
      </c>
      <c r="H17" s="53" t="s">
        <v>31</v>
      </c>
      <c r="I17" s="53" t="s">
        <v>32</v>
      </c>
      <c r="J17" s="50"/>
    </row>
    <row r="18" spans="1:13" s="13" customFormat="1" ht="8.1" customHeight="1" x14ac:dyDescent="0.25">
      <c r="A18" s="74"/>
      <c r="B18" s="75"/>
      <c r="C18" s="74"/>
      <c r="D18" s="76"/>
      <c r="E18" s="76"/>
      <c r="F18" s="76"/>
      <c r="G18" s="76"/>
      <c r="H18" s="76"/>
      <c r="I18" s="76"/>
      <c r="J18" s="74"/>
    </row>
    <row r="19" spans="1:13" ht="8.1" customHeight="1" x14ac:dyDescent="0.25">
      <c r="A19" s="13"/>
      <c r="B19" s="14"/>
      <c r="C19" s="14"/>
      <c r="D19" s="15"/>
      <c r="E19" s="15"/>
      <c r="F19" s="15"/>
      <c r="G19" s="15"/>
      <c r="H19" s="15"/>
      <c r="I19" s="15"/>
      <c r="J19" s="13"/>
      <c r="K19" s="17"/>
      <c r="L19" s="17"/>
      <c r="M19" s="17"/>
    </row>
    <row r="20" spans="1:13" ht="15" customHeight="1" x14ac:dyDescent="0.25">
      <c r="A20" s="13"/>
      <c r="B20" s="14" t="s">
        <v>4</v>
      </c>
      <c r="C20" s="18"/>
      <c r="D20" s="19">
        <v>2022</v>
      </c>
      <c r="E20" s="64" t="s">
        <v>24</v>
      </c>
      <c r="F20" s="19"/>
      <c r="G20" s="64" t="s">
        <v>24</v>
      </c>
      <c r="H20" s="64" t="s">
        <v>24</v>
      </c>
      <c r="I20" s="64" t="s">
        <v>24</v>
      </c>
      <c r="J20" s="13"/>
    </row>
    <row r="21" spans="1:13" ht="15" customHeight="1" x14ac:dyDescent="0.25">
      <c r="B21" s="21"/>
      <c r="C21" s="21"/>
      <c r="D21" s="19">
        <v>2023</v>
      </c>
      <c r="E21" s="64">
        <f>SUM(E25,E29,E33,E37,E41,E45,E49,E53,E57,E61,E65,E69,E73,E77)</f>
        <v>22</v>
      </c>
      <c r="F21" s="19"/>
      <c r="G21" s="64">
        <f t="shared" ref="G21:I22" si="0">SUM(G25,G29,G33,G37,G41,G45,G49,G53,G57,G61,G65,G69,G73,G77)</f>
        <v>22</v>
      </c>
      <c r="H21" s="64">
        <f t="shared" si="0"/>
        <v>2</v>
      </c>
      <c r="I21" s="64">
        <f t="shared" si="0"/>
        <v>20</v>
      </c>
    </row>
    <row r="22" spans="1:13" ht="15" customHeight="1" x14ac:dyDescent="0.25">
      <c r="B22" s="21"/>
      <c r="C22" s="21"/>
      <c r="D22" s="19">
        <v>2024</v>
      </c>
      <c r="E22" s="64">
        <f>SUM(E26,E30,E34,E38,E42,E46,E50,E54,E58,E62,E66,E70,E74,E78)</f>
        <v>71</v>
      </c>
      <c r="F22" s="19"/>
      <c r="G22" s="64">
        <f t="shared" si="0"/>
        <v>71</v>
      </c>
      <c r="H22" s="64">
        <f t="shared" si="0"/>
        <v>8</v>
      </c>
      <c r="I22" s="64">
        <f t="shared" si="0"/>
        <v>63</v>
      </c>
      <c r="K22" s="22"/>
    </row>
    <row r="23" spans="1:13" ht="8.1" customHeight="1" x14ac:dyDescent="0.25">
      <c r="D23" s="19"/>
      <c r="E23" s="19"/>
      <c r="F23" s="19"/>
      <c r="G23" s="65"/>
      <c r="H23" s="65"/>
      <c r="I23" s="65"/>
      <c r="K23" s="22"/>
    </row>
    <row r="24" spans="1:13" ht="15" customHeight="1" x14ac:dyDescent="0.25">
      <c r="B24" s="2" t="s">
        <v>5</v>
      </c>
      <c r="D24" s="3">
        <v>2022</v>
      </c>
      <c r="E24" s="66" t="s">
        <v>24</v>
      </c>
      <c r="G24" s="66" t="s">
        <v>24</v>
      </c>
      <c r="H24" s="66" t="s">
        <v>24</v>
      </c>
      <c r="I24" s="66" t="s">
        <v>24</v>
      </c>
      <c r="K24" s="22"/>
    </row>
    <row r="25" spans="1:13" ht="15" customHeight="1" x14ac:dyDescent="0.25">
      <c r="D25" s="3">
        <v>2023</v>
      </c>
      <c r="E25" s="6">
        <v>1</v>
      </c>
      <c r="G25" s="66">
        <f>SUM(H25:I25)</f>
        <v>1</v>
      </c>
      <c r="H25" s="66" t="s">
        <v>24</v>
      </c>
      <c r="I25" s="66">
        <v>1</v>
      </c>
      <c r="K25" s="22"/>
    </row>
    <row r="26" spans="1:13" ht="15" customHeight="1" x14ac:dyDescent="0.25">
      <c r="D26" s="3">
        <v>2024</v>
      </c>
      <c r="E26" s="6">
        <v>1</v>
      </c>
      <c r="G26" s="66">
        <f>SUM(H26:I26)</f>
        <v>1</v>
      </c>
      <c r="H26" s="66" t="s">
        <v>24</v>
      </c>
      <c r="I26" s="66">
        <v>1</v>
      </c>
      <c r="K26" s="22"/>
    </row>
    <row r="27" spans="1:13" ht="8.1" customHeight="1" x14ac:dyDescent="0.25">
      <c r="D27" s="26"/>
      <c r="E27" s="86"/>
      <c r="F27" s="26"/>
      <c r="G27" s="24"/>
      <c r="H27" s="24"/>
      <c r="I27" s="24"/>
      <c r="K27" s="22"/>
    </row>
    <row r="28" spans="1:13" ht="15" customHeight="1" x14ac:dyDescent="0.25">
      <c r="B28" s="2" t="s">
        <v>6</v>
      </c>
      <c r="D28" s="3">
        <v>2022</v>
      </c>
      <c r="E28" s="66" t="s">
        <v>24</v>
      </c>
      <c r="G28" s="66" t="s">
        <v>24</v>
      </c>
      <c r="H28" s="66" t="s">
        <v>24</v>
      </c>
      <c r="I28" s="66" t="s">
        <v>24</v>
      </c>
      <c r="K28" s="22"/>
    </row>
    <row r="29" spans="1:13" ht="15" customHeight="1" x14ac:dyDescent="0.25">
      <c r="D29" s="3">
        <v>2023</v>
      </c>
      <c r="E29" s="60" t="s">
        <v>24</v>
      </c>
      <c r="G29" s="66" t="s">
        <v>24</v>
      </c>
      <c r="H29" s="66" t="s">
        <v>24</v>
      </c>
      <c r="I29" s="66" t="s">
        <v>24</v>
      </c>
      <c r="K29" s="22"/>
    </row>
    <row r="30" spans="1:13" ht="15" customHeight="1" x14ac:dyDescent="0.25">
      <c r="D30" s="3">
        <v>2024</v>
      </c>
      <c r="E30" s="6">
        <v>3</v>
      </c>
      <c r="G30" s="66">
        <f>SUM(H30:I30)</f>
        <v>3</v>
      </c>
      <c r="H30" s="66">
        <v>1</v>
      </c>
      <c r="I30" s="66">
        <v>2</v>
      </c>
      <c r="K30" s="22"/>
    </row>
    <row r="31" spans="1:13" ht="8.1" customHeight="1" x14ac:dyDescent="0.25">
      <c r="D31" s="26"/>
      <c r="E31" s="86"/>
      <c r="F31" s="26"/>
      <c r="G31" s="24"/>
      <c r="H31" s="24"/>
      <c r="I31" s="24"/>
      <c r="K31" s="22"/>
    </row>
    <row r="32" spans="1:13" ht="15" customHeight="1" x14ac:dyDescent="0.25">
      <c r="B32" s="2" t="s">
        <v>7</v>
      </c>
      <c r="D32" s="3">
        <v>2022</v>
      </c>
      <c r="E32" s="66" t="s">
        <v>24</v>
      </c>
      <c r="G32" s="66" t="s">
        <v>24</v>
      </c>
      <c r="H32" s="66" t="s">
        <v>24</v>
      </c>
      <c r="I32" s="66" t="s">
        <v>24</v>
      </c>
      <c r="K32" s="22"/>
    </row>
    <row r="33" spans="1:11" ht="15" customHeight="1" x14ac:dyDescent="0.25">
      <c r="D33" s="3">
        <v>2023</v>
      </c>
      <c r="E33" s="6">
        <v>2</v>
      </c>
      <c r="G33" s="66">
        <f>SUM(H33:I33)</f>
        <v>2</v>
      </c>
      <c r="H33" s="66" t="s">
        <v>24</v>
      </c>
      <c r="I33" s="66">
        <v>2</v>
      </c>
      <c r="K33" s="22"/>
    </row>
    <row r="34" spans="1:11" ht="15" customHeight="1" x14ac:dyDescent="0.25">
      <c r="D34" s="3">
        <v>2024</v>
      </c>
      <c r="E34" s="6">
        <v>4</v>
      </c>
      <c r="G34" s="66">
        <f>SUM(H34:I34)</f>
        <v>4</v>
      </c>
      <c r="H34" s="66" t="s">
        <v>24</v>
      </c>
      <c r="I34" s="66">
        <v>4</v>
      </c>
      <c r="K34" s="22"/>
    </row>
    <row r="35" spans="1:11" ht="8.1" customHeight="1" x14ac:dyDescent="0.25">
      <c r="D35" s="26"/>
      <c r="E35" s="86"/>
      <c r="F35" s="26"/>
      <c r="G35" s="24"/>
      <c r="H35" s="24"/>
      <c r="I35" s="24"/>
      <c r="K35" s="22"/>
    </row>
    <row r="36" spans="1:11" ht="15" customHeight="1" x14ac:dyDescent="0.25">
      <c r="B36" s="2" t="s">
        <v>8</v>
      </c>
      <c r="D36" s="3">
        <v>2022</v>
      </c>
      <c r="E36" s="66" t="s">
        <v>24</v>
      </c>
      <c r="G36" s="66" t="s">
        <v>24</v>
      </c>
      <c r="H36" s="66" t="s">
        <v>24</v>
      </c>
      <c r="I36" s="66" t="s">
        <v>24</v>
      </c>
      <c r="K36" s="22"/>
    </row>
    <row r="37" spans="1:11" ht="15" customHeight="1" x14ac:dyDescent="0.25">
      <c r="D37" s="3">
        <v>2023</v>
      </c>
      <c r="E37" s="60" t="s">
        <v>24</v>
      </c>
      <c r="G37" s="66" t="s">
        <v>24</v>
      </c>
      <c r="H37" s="66" t="s">
        <v>24</v>
      </c>
      <c r="I37" s="66" t="s">
        <v>24</v>
      </c>
      <c r="K37" s="22"/>
    </row>
    <row r="38" spans="1:11" s="2" customFormat="1" ht="15" customHeight="1" x14ac:dyDescent="0.25">
      <c r="A38" s="1"/>
      <c r="D38" s="3">
        <v>2024</v>
      </c>
      <c r="E38" s="6">
        <v>1</v>
      </c>
      <c r="F38" s="3"/>
      <c r="G38" s="66">
        <f>SUM(H38:I38)</f>
        <v>1</v>
      </c>
      <c r="H38" s="66" t="s">
        <v>24</v>
      </c>
      <c r="I38" s="66">
        <v>1</v>
      </c>
      <c r="J38" s="1"/>
      <c r="K38" s="22"/>
    </row>
    <row r="39" spans="1:11" ht="8.1" customHeight="1" x14ac:dyDescent="0.25">
      <c r="D39" s="26"/>
      <c r="E39" s="86"/>
      <c r="F39" s="26"/>
      <c r="G39" s="24"/>
      <c r="H39" s="24"/>
      <c r="I39" s="24"/>
      <c r="K39" s="22"/>
    </row>
    <row r="40" spans="1:11" ht="15" customHeight="1" x14ac:dyDescent="0.25">
      <c r="A40" s="2"/>
      <c r="B40" s="2" t="s">
        <v>9</v>
      </c>
      <c r="D40" s="3">
        <v>2022</v>
      </c>
      <c r="E40" s="66" t="s">
        <v>24</v>
      </c>
      <c r="G40" s="66" t="s">
        <v>24</v>
      </c>
      <c r="H40" s="66" t="s">
        <v>24</v>
      </c>
      <c r="I40" s="66" t="s">
        <v>24</v>
      </c>
      <c r="K40" s="22"/>
    </row>
    <row r="41" spans="1:11" ht="15" customHeight="1" x14ac:dyDescent="0.25">
      <c r="D41" s="3">
        <v>2023</v>
      </c>
      <c r="E41" s="6">
        <v>4</v>
      </c>
      <c r="G41" s="66">
        <f>SUM(H41:I41)</f>
        <v>4</v>
      </c>
      <c r="H41" s="66" t="s">
        <v>24</v>
      </c>
      <c r="I41" s="66">
        <v>4</v>
      </c>
      <c r="K41" s="22"/>
    </row>
    <row r="42" spans="1:11" ht="15" customHeight="1" x14ac:dyDescent="0.25">
      <c r="D42" s="3">
        <v>2024</v>
      </c>
      <c r="E42" s="6">
        <v>2</v>
      </c>
      <c r="G42" s="66">
        <f>SUM(H42:I42)</f>
        <v>2</v>
      </c>
      <c r="H42" s="66" t="s">
        <v>24</v>
      </c>
      <c r="I42" s="66">
        <v>2</v>
      </c>
      <c r="K42" s="22"/>
    </row>
    <row r="43" spans="1:11" ht="8.1" customHeight="1" x14ac:dyDescent="0.25">
      <c r="D43" s="26"/>
      <c r="E43" s="86"/>
      <c r="F43" s="26"/>
      <c r="G43" s="24"/>
      <c r="H43" s="24"/>
      <c r="I43" s="24"/>
      <c r="K43" s="22"/>
    </row>
    <row r="44" spans="1:11" ht="15" customHeight="1" x14ac:dyDescent="0.25">
      <c r="B44" s="2" t="s">
        <v>10</v>
      </c>
      <c r="D44" s="3">
        <v>2022</v>
      </c>
      <c r="E44" s="66" t="s">
        <v>24</v>
      </c>
      <c r="G44" s="66" t="s">
        <v>24</v>
      </c>
      <c r="H44" s="66" t="s">
        <v>24</v>
      </c>
      <c r="I44" s="66" t="s">
        <v>24</v>
      </c>
      <c r="K44" s="22"/>
    </row>
    <row r="45" spans="1:11" ht="15" customHeight="1" x14ac:dyDescent="0.25">
      <c r="D45" s="3">
        <v>2023</v>
      </c>
      <c r="E45" s="60" t="s">
        <v>24</v>
      </c>
      <c r="G45" s="66" t="s">
        <v>24</v>
      </c>
      <c r="H45" s="66" t="s">
        <v>24</v>
      </c>
      <c r="I45" s="66" t="s">
        <v>24</v>
      </c>
      <c r="K45" s="22"/>
    </row>
    <row r="46" spans="1:11" ht="15" customHeight="1" x14ac:dyDescent="0.25">
      <c r="D46" s="3">
        <v>2024</v>
      </c>
      <c r="E46" s="6">
        <v>2</v>
      </c>
      <c r="G46" s="66">
        <f>SUM(H46:I46)</f>
        <v>2</v>
      </c>
      <c r="H46" s="66" t="s">
        <v>24</v>
      </c>
      <c r="I46" s="66">
        <v>2</v>
      </c>
      <c r="K46" s="22"/>
    </row>
    <row r="47" spans="1:11" ht="8.1" customHeight="1" x14ac:dyDescent="0.25">
      <c r="D47" s="26"/>
      <c r="E47" s="86"/>
      <c r="F47" s="26"/>
      <c r="G47" s="24"/>
      <c r="H47" s="24"/>
      <c r="I47" s="24"/>
      <c r="K47" s="22"/>
    </row>
    <row r="48" spans="1:11" ht="15" customHeight="1" x14ac:dyDescent="0.25">
      <c r="B48" s="2" t="s">
        <v>11</v>
      </c>
      <c r="D48" s="3">
        <v>2022</v>
      </c>
      <c r="E48" s="66" t="s">
        <v>24</v>
      </c>
      <c r="G48" s="66" t="s">
        <v>24</v>
      </c>
      <c r="H48" s="66" t="s">
        <v>24</v>
      </c>
      <c r="I48" s="66" t="s">
        <v>24</v>
      </c>
      <c r="K48" s="22"/>
    </row>
    <row r="49" spans="2:14" ht="15" customHeight="1" x14ac:dyDescent="0.25">
      <c r="D49" s="3">
        <v>2023</v>
      </c>
      <c r="E49" s="6">
        <v>2</v>
      </c>
      <c r="G49" s="66">
        <f>SUM(H49:I49)</f>
        <v>2</v>
      </c>
      <c r="H49" s="66" t="s">
        <v>24</v>
      </c>
      <c r="I49" s="66">
        <v>2</v>
      </c>
      <c r="K49" s="22"/>
    </row>
    <row r="50" spans="2:14" ht="15" customHeight="1" x14ac:dyDescent="0.25">
      <c r="D50" s="3">
        <v>2024</v>
      </c>
      <c r="E50" s="6">
        <v>14</v>
      </c>
      <c r="G50" s="66">
        <f>SUM(H50:I50)</f>
        <v>14</v>
      </c>
      <c r="H50" s="66">
        <v>1</v>
      </c>
      <c r="I50" s="66">
        <v>13</v>
      </c>
      <c r="K50" s="22"/>
    </row>
    <row r="51" spans="2:14" ht="8.1" customHeight="1" x14ac:dyDescent="0.25">
      <c r="D51" s="26"/>
      <c r="E51" s="86"/>
      <c r="F51" s="26"/>
      <c r="G51" s="24"/>
      <c r="H51" s="24"/>
      <c r="I51" s="24"/>
      <c r="K51" s="22"/>
    </row>
    <row r="52" spans="2:14" ht="15" customHeight="1" x14ac:dyDescent="0.25">
      <c r="B52" s="2" t="s">
        <v>12</v>
      </c>
      <c r="D52" s="3">
        <v>2022</v>
      </c>
      <c r="E52" s="66" t="s">
        <v>24</v>
      </c>
      <c r="G52" s="66" t="s">
        <v>24</v>
      </c>
      <c r="H52" s="66" t="s">
        <v>24</v>
      </c>
      <c r="I52" s="66" t="s">
        <v>24</v>
      </c>
      <c r="K52" s="22"/>
    </row>
    <row r="53" spans="2:14" ht="15" customHeight="1" x14ac:dyDescent="0.25">
      <c r="D53" s="3">
        <v>2023</v>
      </c>
      <c r="E53" s="60" t="s">
        <v>24</v>
      </c>
      <c r="G53" s="66" t="s">
        <v>24</v>
      </c>
      <c r="H53" s="66" t="s">
        <v>24</v>
      </c>
      <c r="I53" s="66" t="s">
        <v>24</v>
      </c>
      <c r="K53" s="22"/>
    </row>
    <row r="54" spans="2:14" ht="15" customHeight="1" x14ac:dyDescent="0.25">
      <c r="D54" s="3">
        <v>2024</v>
      </c>
      <c r="E54" s="60" t="s">
        <v>24</v>
      </c>
      <c r="G54" s="66" t="s">
        <v>24</v>
      </c>
      <c r="H54" s="66" t="s">
        <v>24</v>
      </c>
      <c r="I54" s="66" t="s">
        <v>24</v>
      </c>
      <c r="K54" s="22"/>
    </row>
    <row r="55" spans="2:14" ht="8.1" customHeight="1" x14ac:dyDescent="0.25">
      <c r="D55" s="26"/>
      <c r="E55" s="86"/>
      <c r="F55" s="26"/>
      <c r="G55" s="24"/>
      <c r="H55" s="24"/>
      <c r="I55" s="24"/>
      <c r="K55" s="22"/>
    </row>
    <row r="56" spans="2:14" ht="15" customHeight="1" x14ac:dyDescent="0.25">
      <c r="B56" s="2" t="s">
        <v>13</v>
      </c>
      <c r="D56" s="3">
        <v>2022</v>
      </c>
      <c r="E56" s="66" t="s">
        <v>24</v>
      </c>
      <c r="G56" s="66" t="s">
        <v>24</v>
      </c>
      <c r="H56" s="66" t="s">
        <v>24</v>
      </c>
      <c r="I56" s="66" t="s">
        <v>24</v>
      </c>
      <c r="K56" s="22"/>
    </row>
    <row r="57" spans="2:14" ht="15" customHeight="1" x14ac:dyDescent="0.25">
      <c r="D57" s="3">
        <v>2023</v>
      </c>
      <c r="E57" s="60" t="s">
        <v>24</v>
      </c>
      <c r="G57" s="66" t="s">
        <v>24</v>
      </c>
      <c r="H57" s="66" t="s">
        <v>24</v>
      </c>
      <c r="I57" s="66" t="s">
        <v>24</v>
      </c>
      <c r="K57" s="22"/>
    </row>
    <row r="58" spans="2:14" ht="15" customHeight="1" x14ac:dyDescent="0.25">
      <c r="D58" s="3">
        <v>2024</v>
      </c>
      <c r="E58" s="6">
        <v>3</v>
      </c>
      <c r="G58" s="66">
        <f>SUM(H58:I58)</f>
        <v>3</v>
      </c>
      <c r="H58" s="66" t="s">
        <v>24</v>
      </c>
      <c r="I58" s="66">
        <v>3</v>
      </c>
      <c r="K58" s="22"/>
    </row>
    <row r="59" spans="2:14" ht="8.1" customHeight="1" x14ac:dyDescent="0.25">
      <c r="D59" s="26"/>
      <c r="E59" s="86"/>
      <c r="F59" s="26"/>
      <c r="G59" s="24"/>
      <c r="H59" s="24"/>
      <c r="I59" s="24"/>
      <c r="K59" s="22"/>
    </row>
    <row r="60" spans="2:14" ht="15" customHeight="1" x14ac:dyDescent="0.25">
      <c r="B60" s="2" t="s">
        <v>14</v>
      </c>
      <c r="D60" s="3">
        <v>2022</v>
      </c>
      <c r="E60" s="66" t="s">
        <v>24</v>
      </c>
      <c r="G60" s="66" t="s">
        <v>24</v>
      </c>
      <c r="H60" s="66" t="s">
        <v>24</v>
      </c>
      <c r="I60" s="66" t="s">
        <v>24</v>
      </c>
      <c r="K60" s="22"/>
      <c r="L60" s="24"/>
      <c r="M60" s="25"/>
      <c r="N60" s="27"/>
    </row>
    <row r="61" spans="2:14" ht="15" customHeight="1" x14ac:dyDescent="0.25">
      <c r="D61" s="3">
        <v>2023</v>
      </c>
      <c r="E61" s="6">
        <v>1</v>
      </c>
      <c r="G61" s="66">
        <f>SUM(H61:I61)</f>
        <v>1</v>
      </c>
      <c r="H61" s="66">
        <v>1</v>
      </c>
      <c r="I61" s="66" t="s">
        <v>24</v>
      </c>
      <c r="K61" s="22"/>
      <c r="L61" s="24"/>
      <c r="M61" s="25"/>
      <c r="N61" s="25"/>
    </row>
    <row r="62" spans="2:14" ht="15" customHeight="1" x14ac:dyDescent="0.25">
      <c r="D62" s="3">
        <v>2024</v>
      </c>
      <c r="E62" s="60" t="s">
        <v>24</v>
      </c>
      <c r="G62" s="66" t="s">
        <v>24</v>
      </c>
      <c r="H62" s="66" t="s">
        <v>24</v>
      </c>
      <c r="I62" s="66" t="s">
        <v>24</v>
      </c>
      <c r="K62" s="22"/>
    </row>
    <row r="63" spans="2:14" ht="8.1" customHeight="1" x14ac:dyDescent="0.25">
      <c r="D63" s="26"/>
      <c r="E63" s="86"/>
      <c r="F63" s="26"/>
      <c r="G63" s="24"/>
      <c r="H63" s="24"/>
      <c r="I63" s="24"/>
      <c r="K63" s="22"/>
    </row>
    <row r="64" spans="2:14" ht="15" customHeight="1" x14ac:dyDescent="0.25">
      <c r="B64" s="2" t="s">
        <v>15</v>
      </c>
      <c r="D64" s="3">
        <v>2022</v>
      </c>
      <c r="E64" s="66" t="s">
        <v>24</v>
      </c>
      <c r="G64" s="66" t="s">
        <v>24</v>
      </c>
      <c r="H64" s="66" t="s">
        <v>24</v>
      </c>
      <c r="I64" s="66" t="s">
        <v>24</v>
      </c>
      <c r="K64" s="22"/>
    </row>
    <row r="65" spans="1:11" ht="15" customHeight="1" x14ac:dyDescent="0.25">
      <c r="D65" s="3">
        <v>2023</v>
      </c>
      <c r="E65" s="60" t="s">
        <v>24</v>
      </c>
      <c r="G65" s="66" t="s">
        <v>24</v>
      </c>
      <c r="H65" s="66" t="s">
        <v>24</v>
      </c>
      <c r="I65" s="66" t="s">
        <v>24</v>
      </c>
      <c r="K65" s="22"/>
    </row>
    <row r="66" spans="1:11" ht="15" customHeight="1" x14ac:dyDescent="0.25">
      <c r="D66" s="3">
        <v>2024</v>
      </c>
      <c r="E66" s="60" t="s">
        <v>24</v>
      </c>
      <c r="G66" s="66" t="s">
        <v>24</v>
      </c>
      <c r="H66" s="66" t="s">
        <v>24</v>
      </c>
      <c r="I66" s="66" t="s">
        <v>24</v>
      </c>
      <c r="K66" s="22"/>
    </row>
    <row r="67" spans="1:11" ht="8.1" customHeight="1" x14ac:dyDescent="0.25">
      <c r="D67" s="26"/>
      <c r="E67" s="86"/>
      <c r="F67" s="26"/>
      <c r="G67" s="24"/>
      <c r="H67" s="24"/>
      <c r="I67" s="24"/>
      <c r="K67" s="22"/>
    </row>
    <row r="68" spans="1:11" ht="15" customHeight="1" x14ac:dyDescent="0.25">
      <c r="B68" s="2" t="s">
        <v>16</v>
      </c>
      <c r="D68" s="3">
        <v>2022</v>
      </c>
      <c r="E68" s="66" t="s">
        <v>24</v>
      </c>
      <c r="G68" s="66" t="s">
        <v>24</v>
      </c>
      <c r="H68" s="66" t="s">
        <v>24</v>
      </c>
      <c r="I68" s="66" t="s">
        <v>24</v>
      </c>
      <c r="K68" s="22"/>
    </row>
    <row r="69" spans="1:11" ht="15" customHeight="1" x14ac:dyDescent="0.25">
      <c r="D69" s="3">
        <v>2023</v>
      </c>
      <c r="E69" s="6">
        <v>7</v>
      </c>
      <c r="G69" s="66">
        <f>SUM(H69:I69)</f>
        <v>7</v>
      </c>
      <c r="H69" s="66" t="s">
        <v>24</v>
      </c>
      <c r="I69" s="66">
        <v>7</v>
      </c>
      <c r="K69" s="22"/>
    </row>
    <row r="70" spans="1:11" ht="15" customHeight="1" x14ac:dyDescent="0.25">
      <c r="D70" s="3">
        <v>2024</v>
      </c>
      <c r="E70" s="6">
        <v>16</v>
      </c>
      <c r="G70" s="66">
        <f>SUM(H70:I70)</f>
        <v>16</v>
      </c>
      <c r="H70" s="66">
        <v>2</v>
      </c>
      <c r="I70" s="66">
        <v>14</v>
      </c>
      <c r="K70" s="22"/>
    </row>
    <row r="71" spans="1:11" ht="8.1" customHeight="1" x14ac:dyDescent="0.25">
      <c r="D71" s="26"/>
      <c r="E71" s="86"/>
      <c r="F71" s="26"/>
      <c r="G71" s="24"/>
      <c r="H71" s="24"/>
      <c r="I71" s="24"/>
      <c r="K71" s="22"/>
    </row>
    <row r="72" spans="1:11" ht="15" customHeight="1" x14ac:dyDescent="0.25">
      <c r="B72" s="2" t="s">
        <v>17</v>
      </c>
      <c r="D72" s="3">
        <v>2022</v>
      </c>
      <c r="E72" s="66" t="s">
        <v>24</v>
      </c>
      <c r="G72" s="66" t="s">
        <v>24</v>
      </c>
      <c r="H72" s="66" t="s">
        <v>24</v>
      </c>
      <c r="I72" s="66" t="s">
        <v>24</v>
      </c>
      <c r="K72" s="22"/>
    </row>
    <row r="73" spans="1:11" ht="15" customHeight="1" x14ac:dyDescent="0.25">
      <c r="D73" s="3">
        <v>2023</v>
      </c>
      <c r="E73" s="6">
        <v>1</v>
      </c>
      <c r="G73" s="66">
        <f>SUM(H73:I73)</f>
        <v>1</v>
      </c>
      <c r="H73" s="66" t="s">
        <v>24</v>
      </c>
      <c r="I73" s="66">
        <v>1</v>
      </c>
      <c r="K73" s="22"/>
    </row>
    <row r="74" spans="1:11" ht="15" customHeight="1" x14ac:dyDescent="0.25">
      <c r="D74" s="3">
        <v>2024</v>
      </c>
      <c r="E74" s="6">
        <v>1</v>
      </c>
      <c r="G74" s="66">
        <f>SUM(H74:I74)</f>
        <v>1</v>
      </c>
      <c r="H74" s="66" t="s">
        <v>24</v>
      </c>
      <c r="I74" s="66">
        <v>1</v>
      </c>
      <c r="K74" s="22"/>
    </row>
    <row r="75" spans="1:11" ht="8.1" customHeight="1" x14ac:dyDescent="0.25">
      <c r="D75" s="26"/>
      <c r="E75" s="86"/>
      <c r="F75" s="26"/>
      <c r="G75" s="24"/>
      <c r="H75" s="24"/>
      <c r="I75" s="24"/>
      <c r="K75" s="22"/>
    </row>
    <row r="76" spans="1:11" ht="15" customHeight="1" x14ac:dyDescent="0.25">
      <c r="B76" s="2" t="s">
        <v>23</v>
      </c>
      <c r="D76" s="3">
        <v>2022</v>
      </c>
      <c r="E76" s="66" t="s">
        <v>24</v>
      </c>
      <c r="G76" s="66" t="s">
        <v>24</v>
      </c>
      <c r="H76" s="66" t="s">
        <v>24</v>
      </c>
      <c r="I76" s="66" t="s">
        <v>24</v>
      </c>
      <c r="K76" s="22"/>
    </row>
    <row r="77" spans="1:11" ht="15" customHeight="1" x14ac:dyDescent="0.25">
      <c r="D77" s="3">
        <v>2023</v>
      </c>
      <c r="E77" s="6">
        <v>4</v>
      </c>
      <c r="G77" s="66">
        <f>SUM(H77:I77)</f>
        <v>4</v>
      </c>
      <c r="H77" s="66">
        <v>1</v>
      </c>
      <c r="I77" s="66">
        <v>3</v>
      </c>
    </row>
    <row r="78" spans="1:11" ht="15" customHeight="1" x14ac:dyDescent="0.25">
      <c r="A78" s="13"/>
      <c r="B78" s="28"/>
      <c r="C78" s="28"/>
      <c r="D78" s="3">
        <v>2024</v>
      </c>
      <c r="E78" s="6">
        <v>24</v>
      </c>
      <c r="G78" s="66">
        <f>SUM(H78:I78)</f>
        <v>24</v>
      </c>
      <c r="H78" s="66">
        <v>4</v>
      </c>
      <c r="I78" s="66">
        <v>20</v>
      </c>
      <c r="J78" s="13"/>
    </row>
    <row r="79" spans="1:11" ht="8.1" customHeight="1" x14ac:dyDescent="0.25">
      <c r="D79" s="26"/>
      <c r="E79" s="86"/>
      <c r="F79" s="26"/>
      <c r="G79" s="24"/>
      <c r="H79" s="24"/>
      <c r="I79" s="24"/>
      <c r="K79" s="22"/>
    </row>
    <row r="80" spans="1:11" ht="15" customHeight="1" x14ac:dyDescent="0.25">
      <c r="B80" s="2" t="s">
        <v>22</v>
      </c>
      <c r="D80" s="3">
        <v>2022</v>
      </c>
      <c r="E80" s="66" t="s">
        <v>24</v>
      </c>
      <c r="G80" s="66" t="s">
        <v>24</v>
      </c>
      <c r="H80" s="66" t="s">
        <v>24</v>
      </c>
      <c r="I80" s="66" t="s">
        <v>24</v>
      </c>
      <c r="K80" s="22"/>
    </row>
    <row r="81" spans="1:10" ht="15" customHeight="1" x14ac:dyDescent="0.25">
      <c r="D81" s="3">
        <v>2023</v>
      </c>
      <c r="E81" s="60" t="s">
        <v>24</v>
      </c>
      <c r="G81" s="66" t="s">
        <v>24</v>
      </c>
      <c r="H81" s="66" t="s">
        <v>24</v>
      </c>
      <c r="I81" s="66" t="s">
        <v>24</v>
      </c>
    </row>
    <row r="82" spans="1:10" ht="15" customHeight="1" x14ac:dyDescent="0.25">
      <c r="A82" s="13"/>
      <c r="B82" s="28"/>
      <c r="C82" s="28"/>
      <c r="D82" s="3">
        <v>2024</v>
      </c>
      <c r="E82" s="6">
        <v>1</v>
      </c>
      <c r="G82" s="66">
        <f>SUM(H82:I82)</f>
        <v>1</v>
      </c>
      <c r="H82" s="66" t="s">
        <v>24</v>
      </c>
      <c r="I82" s="66">
        <v>1</v>
      </c>
      <c r="J82" s="13"/>
    </row>
    <row r="83" spans="1:10" ht="8.1" customHeight="1" thickBot="1" x14ac:dyDescent="0.3">
      <c r="A83" s="29"/>
      <c r="B83" s="30"/>
      <c r="C83" s="30"/>
      <c r="D83" s="31"/>
      <c r="E83" s="31"/>
      <c r="F83" s="31"/>
      <c r="G83" s="31"/>
      <c r="H83" s="31"/>
      <c r="I83" s="31"/>
      <c r="J83" s="29"/>
    </row>
    <row r="84" spans="1:10" s="38" customFormat="1" x14ac:dyDescent="0.25">
      <c r="A84" s="33"/>
      <c r="B84" s="34"/>
      <c r="C84" s="34"/>
      <c r="D84" s="35"/>
      <c r="E84" s="35"/>
      <c r="F84" s="35"/>
      <c r="G84" s="35"/>
      <c r="H84" s="35"/>
      <c r="I84" s="35"/>
      <c r="J84" s="37" t="s">
        <v>33</v>
      </c>
    </row>
    <row r="85" spans="1:10" s="33" customFormat="1" x14ac:dyDescent="0.25">
      <c r="A85" s="34" t="s">
        <v>136</v>
      </c>
      <c r="B85" s="34"/>
      <c r="C85" s="34"/>
      <c r="D85" s="35"/>
      <c r="E85" s="35"/>
      <c r="F85" s="35"/>
      <c r="G85" s="35"/>
      <c r="H85" s="35"/>
      <c r="I85" s="35"/>
      <c r="J85" s="40" t="s">
        <v>34</v>
      </c>
    </row>
    <row r="86" spans="1:10" x14ac:dyDescent="0.25">
      <c r="A86" s="34" t="s">
        <v>105</v>
      </c>
    </row>
  </sheetData>
  <mergeCells count="3">
    <mergeCell ref="C11:I11"/>
    <mergeCell ref="G14:I14"/>
    <mergeCell ref="G15:I1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30901-244D-4C76-8173-7BB4C7BF1DEA}">
  <dimension ref="A1:J66"/>
  <sheetViews>
    <sheetView showGridLines="0" tabSelected="1" view="pageBreakPreview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3.140625" style="2" customWidth="1"/>
    <col min="3" max="3" width="9.85546875" style="2" customWidth="1"/>
    <col min="4" max="4" width="10.5703125" style="3" customWidth="1"/>
    <col min="5" max="7" width="20.5703125" style="3" customWidth="1"/>
    <col min="8" max="8" width="2.140625" style="1" customWidth="1"/>
    <col min="9" max="16384" width="9.140625" style="1"/>
  </cols>
  <sheetData>
    <row r="1" spans="1:10" ht="12" customHeight="1" x14ac:dyDescent="0.25">
      <c r="H1" s="58"/>
    </row>
    <row r="2" spans="1:10" ht="12" customHeight="1" x14ac:dyDescent="0.25">
      <c r="H2" s="58"/>
      <c r="I2" s="82"/>
      <c r="J2" s="82"/>
    </row>
    <row r="3" spans="1:10" ht="12" customHeight="1" x14ac:dyDescent="0.25">
      <c r="H3" s="58"/>
      <c r="I3" s="82"/>
      <c r="J3" s="82"/>
    </row>
    <row r="4" spans="1:10" ht="12" customHeight="1" x14ac:dyDescent="0.25">
      <c r="H4" s="58"/>
      <c r="I4" s="82"/>
      <c r="J4" s="82"/>
    </row>
    <row r="5" spans="1:10" ht="12" customHeight="1" x14ac:dyDescent="0.25"/>
    <row r="6" spans="1:10" ht="12" customHeight="1" x14ac:dyDescent="0.25"/>
    <row r="7" spans="1:10" ht="16.5" customHeight="1" x14ac:dyDescent="0.25"/>
    <row r="8" spans="1:10" x14ac:dyDescent="0.25">
      <c r="C8" s="100"/>
    </row>
    <row r="9" spans="1:10" s="7" customFormat="1" ht="15" customHeight="1" x14ac:dyDescent="0.25">
      <c r="B9" s="8" t="s">
        <v>285</v>
      </c>
      <c r="C9" s="9" t="s">
        <v>204</v>
      </c>
      <c r="D9" s="10"/>
      <c r="E9" s="10"/>
      <c r="F9" s="10"/>
      <c r="G9" s="10"/>
      <c r="H9" s="9"/>
    </row>
    <row r="10" spans="1:10" s="11" customFormat="1" ht="16.5" customHeight="1" x14ac:dyDescent="0.25">
      <c r="B10" s="12" t="s">
        <v>286</v>
      </c>
      <c r="C10" s="120" t="s">
        <v>205</v>
      </c>
      <c r="D10" s="120"/>
      <c r="E10" s="120"/>
      <c r="F10" s="120"/>
      <c r="G10" s="120"/>
    </row>
    <row r="11" spans="1:10" ht="19.5" customHeight="1" thickBot="1" x14ac:dyDescent="0.3">
      <c r="H11" s="6" t="s">
        <v>209</v>
      </c>
    </row>
    <row r="12" spans="1:10" ht="4.5" customHeight="1" thickTop="1" x14ac:dyDescent="0.25">
      <c r="A12" s="67"/>
      <c r="B12" s="68"/>
      <c r="C12" s="68"/>
      <c r="D12" s="69"/>
      <c r="E12" s="69"/>
      <c r="F12" s="69"/>
      <c r="G12" s="69"/>
      <c r="H12" s="67"/>
    </row>
    <row r="13" spans="1:10" ht="15" customHeight="1" x14ac:dyDescent="0.25">
      <c r="A13" s="50"/>
      <c r="B13" s="46" t="s">
        <v>37</v>
      </c>
      <c r="C13" s="47"/>
      <c r="D13" s="101" t="s">
        <v>1</v>
      </c>
      <c r="E13" s="70" t="s">
        <v>27</v>
      </c>
      <c r="F13" s="70" t="s">
        <v>28</v>
      </c>
      <c r="G13" s="70" t="s">
        <v>29</v>
      </c>
      <c r="H13" s="50"/>
    </row>
    <row r="14" spans="1:10" ht="15" customHeight="1" x14ac:dyDescent="0.25">
      <c r="A14" s="50"/>
      <c r="B14" s="51" t="s">
        <v>38</v>
      </c>
      <c r="C14" s="47"/>
      <c r="D14" s="52" t="s">
        <v>3</v>
      </c>
      <c r="E14" s="53" t="s">
        <v>30</v>
      </c>
      <c r="F14" s="53" t="s">
        <v>31</v>
      </c>
      <c r="G14" s="53" t="s">
        <v>32</v>
      </c>
      <c r="H14" s="50"/>
    </row>
    <row r="15" spans="1:10" s="13" customFormat="1" ht="8.1" customHeight="1" x14ac:dyDescent="0.25">
      <c r="A15" s="74"/>
      <c r="B15" s="75"/>
      <c r="C15" s="74"/>
      <c r="D15" s="76"/>
      <c r="E15" s="76"/>
      <c r="F15" s="76"/>
      <c r="G15" s="76"/>
      <c r="H15" s="74"/>
    </row>
    <row r="16" spans="1:10" ht="8.1" customHeight="1" x14ac:dyDescent="0.25">
      <c r="A16" s="13"/>
      <c r="B16" s="14"/>
      <c r="C16" s="14"/>
      <c r="D16" s="15"/>
      <c r="E16" s="15"/>
      <c r="F16" s="15"/>
      <c r="G16" s="15"/>
      <c r="H16" s="13"/>
      <c r="I16" s="17"/>
      <c r="J16" s="17"/>
    </row>
    <row r="17" spans="1:8" ht="15" customHeight="1" x14ac:dyDescent="0.25">
      <c r="A17" s="13"/>
      <c r="B17" s="14" t="s">
        <v>27</v>
      </c>
      <c r="C17" s="18"/>
      <c r="D17" s="19">
        <v>2022</v>
      </c>
      <c r="E17" s="66" t="s">
        <v>24</v>
      </c>
      <c r="F17" s="66" t="s">
        <v>24</v>
      </c>
      <c r="G17" s="66" t="s">
        <v>24</v>
      </c>
      <c r="H17" s="13"/>
    </row>
    <row r="18" spans="1:8" ht="15" customHeight="1" x14ac:dyDescent="0.25">
      <c r="B18" s="77" t="s">
        <v>30</v>
      </c>
      <c r="C18" s="21"/>
      <c r="D18" s="19">
        <v>2023</v>
      </c>
      <c r="E18" s="64">
        <f t="shared" ref="E18:G19" si="0">SUM(E22,E26,E30,E34,E38,E42,E46,E50,E54,E58,E62)</f>
        <v>22</v>
      </c>
      <c r="F18" s="64">
        <f t="shared" si="0"/>
        <v>2</v>
      </c>
      <c r="G18" s="64">
        <f t="shared" si="0"/>
        <v>20</v>
      </c>
    </row>
    <row r="19" spans="1:8" ht="15" customHeight="1" x14ac:dyDescent="0.25">
      <c r="B19" s="21"/>
      <c r="C19" s="21"/>
      <c r="D19" s="19">
        <v>2024</v>
      </c>
      <c r="E19" s="64">
        <f t="shared" si="0"/>
        <v>72</v>
      </c>
      <c r="F19" s="64">
        <f t="shared" si="0"/>
        <v>8</v>
      </c>
      <c r="G19" s="64">
        <f t="shared" si="0"/>
        <v>64</v>
      </c>
    </row>
    <row r="20" spans="1:8" ht="8.1" customHeight="1" x14ac:dyDescent="0.25">
      <c r="D20" s="19"/>
      <c r="E20" s="65"/>
      <c r="F20" s="65"/>
      <c r="G20" s="65"/>
    </row>
    <row r="21" spans="1:8" ht="15" customHeight="1" x14ac:dyDescent="0.25">
      <c r="B21" s="21" t="s">
        <v>137</v>
      </c>
      <c r="D21" s="3">
        <v>2022</v>
      </c>
      <c r="E21" s="66" t="s">
        <v>24</v>
      </c>
      <c r="F21" s="66" t="s">
        <v>24</v>
      </c>
      <c r="G21" s="66" t="s">
        <v>24</v>
      </c>
    </row>
    <row r="22" spans="1:8" ht="15" customHeight="1" x14ac:dyDescent="0.25">
      <c r="B22" s="77" t="s">
        <v>138</v>
      </c>
      <c r="D22" s="3">
        <v>2023</v>
      </c>
      <c r="E22" s="66" t="s">
        <v>24</v>
      </c>
      <c r="F22" s="66" t="s">
        <v>24</v>
      </c>
      <c r="G22" s="66" t="s">
        <v>24</v>
      </c>
    </row>
    <row r="23" spans="1:8" ht="15" customHeight="1" x14ac:dyDescent="0.25">
      <c r="D23" s="3">
        <v>2024</v>
      </c>
      <c r="E23" s="66" t="s">
        <v>24</v>
      </c>
      <c r="F23" s="66" t="s">
        <v>24</v>
      </c>
      <c r="G23" s="66" t="s">
        <v>24</v>
      </c>
    </row>
    <row r="24" spans="1:8" ht="8.1" customHeight="1" x14ac:dyDescent="0.25">
      <c r="D24" s="26"/>
      <c r="E24" s="24"/>
      <c r="F24" s="24"/>
      <c r="G24" s="24"/>
    </row>
    <row r="25" spans="1:8" ht="15" customHeight="1" x14ac:dyDescent="0.25">
      <c r="B25" s="21" t="s">
        <v>41</v>
      </c>
      <c r="D25" s="3">
        <v>2022</v>
      </c>
      <c r="E25" s="66" t="s">
        <v>24</v>
      </c>
      <c r="F25" s="66" t="s">
        <v>24</v>
      </c>
      <c r="G25" s="66" t="s">
        <v>24</v>
      </c>
    </row>
    <row r="26" spans="1:8" ht="15" customHeight="1" x14ac:dyDescent="0.25">
      <c r="B26" s="77" t="s">
        <v>42</v>
      </c>
      <c r="D26" s="3">
        <v>2023</v>
      </c>
      <c r="E26" s="66" t="s">
        <v>24</v>
      </c>
      <c r="F26" s="66" t="s">
        <v>24</v>
      </c>
      <c r="G26" s="66" t="s">
        <v>24</v>
      </c>
    </row>
    <row r="27" spans="1:8" ht="15" customHeight="1" x14ac:dyDescent="0.25">
      <c r="D27" s="3">
        <v>2024</v>
      </c>
      <c r="E27" s="66" t="s">
        <v>24</v>
      </c>
      <c r="F27" s="66" t="s">
        <v>24</v>
      </c>
      <c r="G27" s="66" t="s">
        <v>24</v>
      </c>
    </row>
    <row r="28" spans="1:8" ht="8.1" customHeight="1" x14ac:dyDescent="0.25">
      <c r="D28" s="26"/>
      <c r="E28" s="24"/>
      <c r="F28" s="24"/>
      <c r="G28" s="24"/>
    </row>
    <row r="29" spans="1:8" ht="15" customHeight="1" x14ac:dyDescent="0.25">
      <c r="B29" s="21" t="s">
        <v>39</v>
      </c>
      <c r="D29" s="3">
        <v>2022</v>
      </c>
      <c r="E29" s="66" t="s">
        <v>24</v>
      </c>
      <c r="F29" s="66" t="s">
        <v>24</v>
      </c>
      <c r="G29" s="66" t="s">
        <v>24</v>
      </c>
    </row>
    <row r="30" spans="1:8" ht="15" customHeight="1" x14ac:dyDescent="0.25">
      <c r="B30" s="77" t="s">
        <v>40</v>
      </c>
      <c r="D30" s="3">
        <v>2023</v>
      </c>
      <c r="E30" s="66" t="s">
        <v>24</v>
      </c>
      <c r="F30" s="66" t="s">
        <v>24</v>
      </c>
      <c r="G30" s="66" t="s">
        <v>24</v>
      </c>
    </row>
    <row r="31" spans="1:8" ht="15" customHeight="1" x14ac:dyDescent="0.25">
      <c r="D31" s="3">
        <v>2024</v>
      </c>
      <c r="E31" s="66" t="s">
        <v>24</v>
      </c>
      <c r="F31" s="66" t="s">
        <v>24</v>
      </c>
      <c r="G31" s="66" t="s">
        <v>24</v>
      </c>
    </row>
    <row r="32" spans="1:8" ht="8.1" customHeight="1" x14ac:dyDescent="0.25">
      <c r="D32" s="26"/>
      <c r="E32" s="24"/>
      <c r="F32" s="24"/>
      <c r="G32" s="24"/>
    </row>
    <row r="33" spans="1:8" ht="15" customHeight="1" x14ac:dyDescent="0.25">
      <c r="B33" s="21" t="s">
        <v>43</v>
      </c>
      <c r="D33" s="3">
        <v>2022</v>
      </c>
      <c r="E33" s="66" t="s">
        <v>24</v>
      </c>
      <c r="F33" s="66" t="s">
        <v>24</v>
      </c>
      <c r="G33" s="66" t="s">
        <v>24</v>
      </c>
    </row>
    <row r="34" spans="1:8" ht="15" customHeight="1" x14ac:dyDescent="0.25">
      <c r="B34" s="77" t="s">
        <v>44</v>
      </c>
      <c r="D34" s="3">
        <v>2023</v>
      </c>
      <c r="E34" s="66" t="s">
        <v>24</v>
      </c>
      <c r="F34" s="66" t="s">
        <v>24</v>
      </c>
      <c r="G34" s="66" t="s">
        <v>24</v>
      </c>
    </row>
    <row r="35" spans="1:8" s="2" customFormat="1" ht="15" customHeight="1" x14ac:dyDescent="0.25">
      <c r="A35" s="1"/>
      <c r="D35" s="3">
        <v>2024</v>
      </c>
      <c r="E35" s="66" t="s">
        <v>24</v>
      </c>
      <c r="F35" s="66" t="s">
        <v>24</v>
      </c>
      <c r="G35" s="66" t="s">
        <v>24</v>
      </c>
      <c r="H35" s="1"/>
    </row>
    <row r="36" spans="1:8" ht="8.1" customHeight="1" x14ac:dyDescent="0.25">
      <c r="D36" s="26"/>
      <c r="E36" s="24"/>
      <c r="F36" s="24"/>
      <c r="G36" s="24"/>
    </row>
    <row r="37" spans="1:8" ht="15" customHeight="1" x14ac:dyDescent="0.25">
      <c r="A37" s="2"/>
      <c r="B37" s="21" t="s">
        <v>45</v>
      </c>
      <c r="D37" s="3">
        <v>2022</v>
      </c>
      <c r="E37" s="66" t="s">
        <v>24</v>
      </c>
      <c r="F37" s="66" t="s">
        <v>24</v>
      </c>
      <c r="G37" s="66" t="s">
        <v>24</v>
      </c>
    </row>
    <row r="38" spans="1:8" ht="15" customHeight="1" x14ac:dyDescent="0.25">
      <c r="B38" s="77" t="s">
        <v>46</v>
      </c>
      <c r="D38" s="3">
        <v>2023</v>
      </c>
      <c r="E38" s="66" t="s">
        <v>24</v>
      </c>
      <c r="F38" s="66" t="s">
        <v>24</v>
      </c>
      <c r="G38" s="66" t="s">
        <v>24</v>
      </c>
    </row>
    <row r="39" spans="1:8" ht="15" customHeight="1" x14ac:dyDescent="0.25">
      <c r="D39" s="3">
        <v>2024</v>
      </c>
      <c r="E39" s="23">
        <f>SUM(F39:G39)</f>
        <v>1</v>
      </c>
      <c r="F39" s="66" t="s">
        <v>24</v>
      </c>
      <c r="G39" s="66">
        <v>1</v>
      </c>
    </row>
    <row r="40" spans="1:8" ht="8.1" customHeight="1" x14ac:dyDescent="0.25">
      <c r="D40" s="19"/>
      <c r="E40" s="65"/>
      <c r="F40" s="65"/>
      <c r="G40" s="65"/>
    </row>
    <row r="41" spans="1:8" ht="15" customHeight="1" x14ac:dyDescent="0.25">
      <c r="B41" s="21" t="s">
        <v>69</v>
      </c>
      <c r="D41" s="3">
        <v>2022</v>
      </c>
      <c r="E41" s="66" t="s">
        <v>24</v>
      </c>
      <c r="F41" s="66" t="s">
        <v>24</v>
      </c>
      <c r="G41" s="66" t="s">
        <v>24</v>
      </c>
    </row>
    <row r="42" spans="1:8" ht="15" customHeight="1" x14ac:dyDescent="0.25">
      <c r="B42" s="77" t="s">
        <v>70</v>
      </c>
      <c r="D42" s="3">
        <v>2023</v>
      </c>
      <c r="E42" s="23">
        <f>SUM(F42:G42)</f>
        <v>12</v>
      </c>
      <c r="F42" s="66" t="s">
        <v>24</v>
      </c>
      <c r="G42" s="66">
        <v>12</v>
      </c>
    </row>
    <row r="43" spans="1:8" ht="15" customHeight="1" x14ac:dyDescent="0.25">
      <c r="D43" s="3">
        <v>2024</v>
      </c>
      <c r="E43" s="23">
        <f>SUM(F43:G43)</f>
        <v>37</v>
      </c>
      <c r="F43" s="66" t="s">
        <v>24</v>
      </c>
      <c r="G43" s="66">
        <v>37</v>
      </c>
    </row>
    <row r="44" spans="1:8" ht="8.1" customHeight="1" x14ac:dyDescent="0.25">
      <c r="D44" s="26"/>
      <c r="E44" s="24"/>
      <c r="F44" s="24"/>
      <c r="G44" s="24"/>
    </row>
    <row r="45" spans="1:8" ht="15" customHeight="1" x14ac:dyDescent="0.25">
      <c r="B45" s="21" t="s">
        <v>71</v>
      </c>
      <c r="D45" s="3">
        <v>2022</v>
      </c>
      <c r="E45" s="66" t="s">
        <v>24</v>
      </c>
      <c r="F45" s="66" t="s">
        <v>24</v>
      </c>
      <c r="G45" s="66" t="s">
        <v>24</v>
      </c>
    </row>
    <row r="46" spans="1:8" ht="15" customHeight="1" x14ac:dyDescent="0.25">
      <c r="B46" s="77" t="s">
        <v>72</v>
      </c>
      <c r="D46" s="3">
        <v>2023</v>
      </c>
      <c r="E46" s="23">
        <f>SUM(F46:G46)</f>
        <v>6</v>
      </c>
      <c r="F46" s="66">
        <v>1</v>
      </c>
      <c r="G46" s="66">
        <v>5</v>
      </c>
    </row>
    <row r="47" spans="1:8" ht="15" customHeight="1" x14ac:dyDescent="0.25">
      <c r="D47" s="3">
        <v>2024</v>
      </c>
      <c r="E47" s="23">
        <f>SUM(F47:G47)</f>
        <v>23</v>
      </c>
      <c r="F47" s="66">
        <v>6</v>
      </c>
      <c r="G47" s="66">
        <v>17</v>
      </c>
    </row>
    <row r="48" spans="1:8" ht="8.1" customHeight="1" x14ac:dyDescent="0.25">
      <c r="D48" s="26"/>
      <c r="E48" s="24"/>
      <c r="F48" s="24"/>
      <c r="G48" s="24"/>
    </row>
    <row r="49" spans="1:8" ht="15" customHeight="1" x14ac:dyDescent="0.25">
      <c r="B49" s="21" t="s">
        <v>73</v>
      </c>
      <c r="D49" s="3">
        <v>2022</v>
      </c>
      <c r="E49" s="66" t="s">
        <v>24</v>
      </c>
      <c r="F49" s="66" t="s">
        <v>24</v>
      </c>
      <c r="G49" s="66" t="s">
        <v>24</v>
      </c>
    </row>
    <row r="50" spans="1:8" ht="15" customHeight="1" x14ac:dyDescent="0.25">
      <c r="B50" s="77" t="s">
        <v>74</v>
      </c>
      <c r="D50" s="3">
        <v>2023</v>
      </c>
      <c r="E50" s="23">
        <f>SUM(F50:G50)</f>
        <v>4</v>
      </c>
      <c r="F50" s="66">
        <v>1</v>
      </c>
      <c r="G50" s="66">
        <v>3</v>
      </c>
    </row>
    <row r="51" spans="1:8" ht="15" customHeight="1" x14ac:dyDescent="0.25">
      <c r="D51" s="3">
        <v>2024</v>
      </c>
      <c r="E51" s="23">
        <f>SUM(F51:G51)</f>
        <v>7</v>
      </c>
      <c r="F51" s="66" t="s">
        <v>24</v>
      </c>
      <c r="G51" s="66">
        <v>7</v>
      </c>
    </row>
    <row r="52" spans="1:8" ht="8.1" customHeight="1" x14ac:dyDescent="0.25">
      <c r="D52" s="26"/>
      <c r="E52" s="24"/>
      <c r="F52" s="24"/>
      <c r="G52" s="24"/>
    </row>
    <row r="53" spans="1:8" ht="15" customHeight="1" x14ac:dyDescent="0.25">
      <c r="B53" s="21" t="s">
        <v>75</v>
      </c>
      <c r="D53" s="3">
        <v>2022</v>
      </c>
      <c r="E53" s="66" t="s">
        <v>24</v>
      </c>
      <c r="F53" s="66" t="s">
        <v>24</v>
      </c>
      <c r="G53" s="66" t="s">
        <v>24</v>
      </c>
    </row>
    <row r="54" spans="1:8" ht="15" customHeight="1" x14ac:dyDescent="0.25">
      <c r="B54" s="77" t="s">
        <v>76</v>
      </c>
      <c r="D54" s="3">
        <v>2023</v>
      </c>
      <c r="E54" s="66" t="s">
        <v>24</v>
      </c>
      <c r="F54" s="66" t="s">
        <v>24</v>
      </c>
      <c r="G54" s="66" t="s">
        <v>24</v>
      </c>
    </row>
    <row r="55" spans="1:8" s="2" customFormat="1" ht="15" customHeight="1" x14ac:dyDescent="0.25">
      <c r="A55" s="1"/>
      <c r="D55" s="3">
        <v>2024</v>
      </c>
      <c r="E55" s="23">
        <f>SUM(F55:G55)</f>
        <v>3</v>
      </c>
      <c r="F55" s="66">
        <v>1</v>
      </c>
      <c r="G55" s="66">
        <v>2</v>
      </c>
      <c r="H55" s="1"/>
    </row>
    <row r="56" spans="1:8" ht="8.1" customHeight="1" x14ac:dyDescent="0.25">
      <c r="D56" s="26"/>
      <c r="E56" s="24"/>
      <c r="F56" s="24"/>
      <c r="G56" s="24"/>
    </row>
    <row r="57" spans="1:8" ht="15" customHeight="1" x14ac:dyDescent="0.25">
      <c r="A57" s="2"/>
      <c r="B57" s="21" t="s">
        <v>77</v>
      </c>
      <c r="D57" s="3">
        <v>2022</v>
      </c>
      <c r="E57" s="66" t="s">
        <v>24</v>
      </c>
      <c r="F57" s="66" t="s">
        <v>24</v>
      </c>
      <c r="G57" s="66" t="s">
        <v>24</v>
      </c>
    </row>
    <row r="58" spans="1:8" ht="15" customHeight="1" x14ac:dyDescent="0.25">
      <c r="B58" s="77" t="s">
        <v>78</v>
      </c>
      <c r="D58" s="3">
        <v>2023</v>
      </c>
      <c r="E58" s="66" t="s">
        <v>24</v>
      </c>
      <c r="F58" s="66" t="s">
        <v>24</v>
      </c>
      <c r="G58" s="66" t="s">
        <v>24</v>
      </c>
    </row>
    <row r="59" spans="1:8" ht="15" customHeight="1" x14ac:dyDescent="0.25">
      <c r="D59" s="3">
        <v>2024</v>
      </c>
      <c r="E59" s="23">
        <f>SUM(F59:G59)</f>
        <v>1</v>
      </c>
      <c r="F59" s="66">
        <v>1</v>
      </c>
      <c r="G59" s="66" t="s">
        <v>24</v>
      </c>
    </row>
    <row r="60" spans="1:8" ht="8.1" customHeight="1" x14ac:dyDescent="0.25">
      <c r="D60" s="26"/>
      <c r="E60" s="24"/>
      <c r="F60" s="24"/>
      <c r="G60" s="24"/>
    </row>
    <row r="61" spans="1:8" ht="15" customHeight="1" x14ac:dyDescent="0.2">
      <c r="A61" s="2"/>
      <c r="B61" s="78" t="s">
        <v>110</v>
      </c>
      <c r="D61" s="3">
        <v>2022</v>
      </c>
      <c r="E61" s="66" t="s">
        <v>24</v>
      </c>
      <c r="F61" s="66" t="s">
        <v>24</v>
      </c>
      <c r="G61" s="66" t="s">
        <v>24</v>
      </c>
    </row>
    <row r="62" spans="1:8" ht="15" customHeight="1" x14ac:dyDescent="0.25">
      <c r="B62" s="77" t="s">
        <v>167</v>
      </c>
      <c r="D62" s="3">
        <v>2023</v>
      </c>
      <c r="E62" s="66" t="s">
        <v>24</v>
      </c>
      <c r="F62" s="66" t="s">
        <v>24</v>
      </c>
      <c r="G62" s="66" t="s">
        <v>24</v>
      </c>
    </row>
    <row r="63" spans="1:8" ht="15" customHeight="1" x14ac:dyDescent="0.25">
      <c r="D63" s="3">
        <v>2024</v>
      </c>
      <c r="E63" s="66" t="s">
        <v>24</v>
      </c>
      <c r="F63" s="66" t="s">
        <v>24</v>
      </c>
      <c r="G63" s="66" t="s">
        <v>24</v>
      </c>
    </row>
    <row r="64" spans="1:8" ht="6.75" customHeight="1" thickBot="1" x14ac:dyDescent="0.3">
      <c r="A64" s="29"/>
      <c r="B64" s="30"/>
      <c r="C64" s="30"/>
      <c r="D64" s="31"/>
      <c r="E64" s="31"/>
      <c r="F64" s="31"/>
      <c r="G64" s="31"/>
      <c r="H64" s="29"/>
    </row>
    <row r="65" spans="1:8" s="38" customFormat="1" x14ac:dyDescent="0.25">
      <c r="A65" s="33"/>
      <c r="B65" s="34"/>
      <c r="C65" s="34"/>
      <c r="D65" s="35"/>
      <c r="E65" s="35"/>
      <c r="F65" s="35"/>
      <c r="G65" s="35"/>
      <c r="H65" s="37" t="s">
        <v>33</v>
      </c>
    </row>
    <row r="66" spans="1:8" s="33" customFormat="1" x14ac:dyDescent="0.25">
      <c r="A66" s="39"/>
      <c r="B66" s="34"/>
      <c r="C66" s="34"/>
      <c r="D66" s="35"/>
      <c r="E66" s="35"/>
      <c r="F66" s="35"/>
      <c r="G66" s="35"/>
      <c r="H66" s="40" t="s">
        <v>34</v>
      </c>
    </row>
  </sheetData>
  <mergeCells count="1">
    <mergeCell ref="C10:G10"/>
  </mergeCells>
  <printOptions horizontalCentered="1"/>
  <pageMargins left="0.39370078740157483" right="0.39370078740157483" top="0.47244094488188981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AE2A4-1B86-45AA-83DA-D5DAF6D33C9D}">
  <dimension ref="A1:J46"/>
  <sheetViews>
    <sheetView showGridLines="0" tabSelected="1" view="pageBreakPreview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3.5703125" style="2" customWidth="1"/>
    <col min="3" max="3" width="8" style="2" customWidth="1"/>
    <col min="4" max="4" width="10.5703125" style="3" customWidth="1"/>
    <col min="5" max="7" width="21.28515625" style="3" customWidth="1"/>
    <col min="8" max="8" width="2.140625" style="1" customWidth="1"/>
    <col min="9" max="16384" width="9.140625" style="1"/>
  </cols>
  <sheetData>
    <row r="1" spans="1:10" ht="12" customHeight="1" x14ac:dyDescent="0.25">
      <c r="H1" s="58"/>
    </row>
    <row r="2" spans="1:10" ht="12" customHeight="1" x14ac:dyDescent="0.25">
      <c r="H2" s="58"/>
      <c r="I2" s="82"/>
      <c r="J2" s="82"/>
    </row>
    <row r="3" spans="1:10" ht="12" customHeight="1" x14ac:dyDescent="0.25">
      <c r="H3" s="58"/>
      <c r="I3" s="82"/>
      <c r="J3" s="82"/>
    </row>
    <row r="4" spans="1:10" ht="12" customHeight="1" x14ac:dyDescent="0.25">
      <c r="H4" s="58"/>
      <c r="I4" s="82"/>
      <c r="J4" s="82"/>
    </row>
    <row r="5" spans="1:10" ht="12" customHeight="1" x14ac:dyDescent="0.25"/>
    <row r="6" spans="1:10" ht="12" customHeight="1" x14ac:dyDescent="0.25"/>
    <row r="7" spans="1:10" ht="16.5" customHeight="1" x14ac:dyDescent="0.25"/>
    <row r="8" spans="1:10" ht="16.5" customHeight="1" x14ac:dyDescent="0.25">
      <c r="C8" s="100"/>
    </row>
    <row r="9" spans="1:10" s="7" customFormat="1" ht="15" customHeight="1" x14ac:dyDescent="0.25">
      <c r="B9" s="8" t="s">
        <v>287</v>
      </c>
      <c r="C9" s="9" t="s">
        <v>202</v>
      </c>
      <c r="D9" s="10"/>
      <c r="E9" s="10"/>
      <c r="F9" s="10"/>
      <c r="G9" s="10"/>
      <c r="H9" s="9"/>
    </row>
    <row r="10" spans="1:10" s="11" customFormat="1" ht="16.5" customHeight="1" x14ac:dyDescent="0.25">
      <c r="B10" s="12" t="s">
        <v>288</v>
      </c>
      <c r="C10" s="120" t="s">
        <v>203</v>
      </c>
      <c r="D10" s="120"/>
      <c r="E10" s="120"/>
      <c r="F10" s="120"/>
      <c r="G10" s="120"/>
    </row>
    <row r="11" spans="1:10" ht="19.5" customHeight="1" thickBot="1" x14ac:dyDescent="0.3">
      <c r="H11" s="6" t="s">
        <v>209</v>
      </c>
    </row>
    <row r="12" spans="1:10" ht="4.5" customHeight="1" thickTop="1" x14ac:dyDescent="0.25">
      <c r="A12" s="67"/>
      <c r="B12" s="68"/>
      <c r="C12" s="68"/>
      <c r="D12" s="69"/>
      <c r="E12" s="69"/>
      <c r="F12" s="69"/>
      <c r="G12" s="69"/>
      <c r="H12" s="67"/>
    </row>
    <row r="13" spans="1:10" ht="15" customHeight="1" x14ac:dyDescent="0.25">
      <c r="A13" s="50"/>
      <c r="B13" s="46" t="s">
        <v>58</v>
      </c>
      <c r="C13" s="47"/>
      <c r="D13" s="101" t="s">
        <v>1</v>
      </c>
      <c r="E13" s="70" t="s">
        <v>27</v>
      </c>
      <c r="F13" s="70" t="s">
        <v>28</v>
      </c>
      <c r="G13" s="70" t="s">
        <v>29</v>
      </c>
      <c r="H13" s="50"/>
    </row>
    <row r="14" spans="1:10" ht="15" customHeight="1" x14ac:dyDescent="0.25">
      <c r="A14" s="50"/>
      <c r="B14" s="51" t="s">
        <v>59</v>
      </c>
      <c r="C14" s="47"/>
      <c r="D14" s="52" t="s">
        <v>3</v>
      </c>
      <c r="E14" s="53" t="s">
        <v>30</v>
      </c>
      <c r="F14" s="53" t="s">
        <v>31</v>
      </c>
      <c r="G14" s="53" t="s">
        <v>32</v>
      </c>
      <c r="H14" s="50"/>
    </row>
    <row r="15" spans="1:10" s="13" customFormat="1" ht="8.1" customHeight="1" x14ac:dyDescent="0.25">
      <c r="A15" s="74"/>
      <c r="B15" s="75"/>
      <c r="C15" s="74"/>
      <c r="D15" s="76"/>
      <c r="E15" s="76"/>
      <c r="F15" s="76"/>
      <c r="G15" s="76"/>
      <c r="H15" s="74"/>
    </row>
    <row r="16" spans="1:10" ht="8.1" customHeight="1" x14ac:dyDescent="0.25">
      <c r="A16" s="13"/>
      <c r="B16" s="14"/>
      <c r="C16" s="14"/>
      <c r="D16" s="15"/>
      <c r="E16" s="15"/>
      <c r="F16" s="15"/>
      <c r="G16" s="15"/>
      <c r="H16" s="13"/>
      <c r="I16" s="17"/>
      <c r="J16" s="17"/>
    </row>
    <row r="17" spans="1:8" ht="15" customHeight="1" x14ac:dyDescent="0.25">
      <c r="A17" s="13"/>
      <c r="B17" s="14" t="s">
        <v>27</v>
      </c>
      <c r="C17" s="18"/>
      <c r="D17" s="19">
        <v>2022</v>
      </c>
      <c r="E17" s="64" t="s">
        <v>24</v>
      </c>
      <c r="F17" s="64" t="s">
        <v>24</v>
      </c>
      <c r="G17" s="64" t="s">
        <v>24</v>
      </c>
      <c r="H17" s="13"/>
    </row>
    <row r="18" spans="1:8" ht="15" customHeight="1" x14ac:dyDescent="0.25">
      <c r="B18" s="77" t="s">
        <v>30</v>
      </c>
      <c r="C18" s="21"/>
      <c r="D18" s="19">
        <v>2023</v>
      </c>
      <c r="E18" s="64">
        <f>SUM(F18:G18,)</f>
        <v>22</v>
      </c>
      <c r="F18" s="64">
        <f>SUM(F22,F42)</f>
        <v>2</v>
      </c>
      <c r="G18" s="64">
        <f>SUM(G22,G42)</f>
        <v>20</v>
      </c>
    </row>
    <row r="19" spans="1:8" ht="15" customHeight="1" x14ac:dyDescent="0.25">
      <c r="B19" s="21"/>
      <c r="C19" s="21"/>
      <c r="D19" s="19">
        <v>2024</v>
      </c>
      <c r="E19" s="64">
        <f>SUM(F19:G19,)</f>
        <v>72</v>
      </c>
      <c r="F19" s="64">
        <f>SUM(F23,F43)</f>
        <v>8</v>
      </c>
      <c r="G19" s="64">
        <f>SUM(G23,G43)</f>
        <v>64</v>
      </c>
    </row>
    <row r="20" spans="1:8" ht="8.1" customHeight="1" x14ac:dyDescent="0.25">
      <c r="D20" s="19"/>
      <c r="E20" s="65"/>
      <c r="F20" s="65"/>
      <c r="G20" s="65"/>
    </row>
    <row r="21" spans="1:8" ht="15" customHeight="1" x14ac:dyDescent="0.2">
      <c r="B21" s="78" t="s">
        <v>47</v>
      </c>
      <c r="D21" s="3">
        <v>2022</v>
      </c>
      <c r="E21" s="66" t="s">
        <v>24</v>
      </c>
      <c r="F21" s="66" t="s">
        <v>24</v>
      </c>
      <c r="G21" s="66" t="s">
        <v>24</v>
      </c>
    </row>
    <row r="22" spans="1:8" ht="15" customHeight="1" x14ac:dyDescent="0.25">
      <c r="B22" s="77" t="s">
        <v>48</v>
      </c>
      <c r="D22" s="3">
        <v>2023</v>
      </c>
      <c r="E22" s="23">
        <f>SUM(F22:G22)</f>
        <v>22</v>
      </c>
      <c r="F22" s="23">
        <f>SUM(F26,F30,F34,F38)</f>
        <v>2</v>
      </c>
      <c r="G22" s="23">
        <f>SUM(G26,G30,G34,G38)</f>
        <v>20</v>
      </c>
    </row>
    <row r="23" spans="1:8" ht="15" customHeight="1" x14ac:dyDescent="0.25">
      <c r="D23" s="3">
        <v>2024</v>
      </c>
      <c r="E23" s="23">
        <f>SUM(F23:G23)</f>
        <v>70</v>
      </c>
      <c r="F23" s="23">
        <f>SUM(F27,F31,F35,F39)</f>
        <v>7</v>
      </c>
      <c r="G23" s="23">
        <f>SUM(G27,G31,G35,G39)</f>
        <v>63</v>
      </c>
    </row>
    <row r="24" spans="1:8" ht="8.1" customHeight="1" x14ac:dyDescent="0.25">
      <c r="D24" s="26"/>
      <c r="E24" s="24"/>
      <c r="F24" s="24"/>
      <c r="G24" s="24"/>
    </row>
    <row r="25" spans="1:8" ht="15" customHeight="1" x14ac:dyDescent="0.25">
      <c r="B25" s="79" t="s">
        <v>49</v>
      </c>
      <c r="D25" s="3">
        <v>2022</v>
      </c>
      <c r="E25" s="66" t="s">
        <v>24</v>
      </c>
      <c r="F25" s="66" t="s">
        <v>24</v>
      </c>
      <c r="G25" s="66" t="s">
        <v>24</v>
      </c>
    </row>
    <row r="26" spans="1:8" ht="15" customHeight="1" x14ac:dyDescent="0.25">
      <c r="B26" s="79"/>
      <c r="D26" s="3">
        <v>2023</v>
      </c>
      <c r="E26" s="23">
        <f>SUM(F26:G26)</f>
        <v>15</v>
      </c>
      <c r="F26" s="66" t="s">
        <v>24</v>
      </c>
      <c r="G26" s="66">
        <v>15</v>
      </c>
    </row>
    <row r="27" spans="1:8" ht="15" customHeight="1" x14ac:dyDescent="0.25">
      <c r="D27" s="3">
        <v>2024</v>
      </c>
      <c r="E27" s="23">
        <f>SUM(F27:G27)</f>
        <v>38</v>
      </c>
      <c r="F27" s="66">
        <v>2</v>
      </c>
      <c r="G27" s="66">
        <v>36</v>
      </c>
    </row>
    <row r="28" spans="1:8" ht="8.1" customHeight="1" x14ac:dyDescent="0.25">
      <c r="D28" s="26"/>
      <c r="E28" s="24"/>
      <c r="F28" s="24"/>
      <c r="G28" s="24"/>
    </row>
    <row r="29" spans="1:8" ht="15" customHeight="1" x14ac:dyDescent="0.2">
      <c r="B29" s="80" t="s">
        <v>50</v>
      </c>
      <c r="D29" s="3">
        <v>2022</v>
      </c>
      <c r="E29" s="66" t="s">
        <v>24</v>
      </c>
      <c r="F29" s="66" t="s">
        <v>24</v>
      </c>
      <c r="G29" s="66" t="s">
        <v>24</v>
      </c>
    </row>
    <row r="30" spans="1:8" ht="15" customHeight="1" x14ac:dyDescent="0.25">
      <c r="B30" s="81" t="s">
        <v>51</v>
      </c>
      <c r="D30" s="3">
        <v>2023</v>
      </c>
      <c r="E30" s="23">
        <f>SUM(F30:G30)</f>
        <v>6</v>
      </c>
      <c r="F30" s="66">
        <v>2</v>
      </c>
      <c r="G30" s="66">
        <v>4</v>
      </c>
    </row>
    <row r="31" spans="1:8" ht="15" customHeight="1" x14ac:dyDescent="0.25">
      <c r="D31" s="3">
        <v>2024</v>
      </c>
      <c r="E31" s="23">
        <f>SUM(F31:G31)</f>
        <v>17</v>
      </c>
      <c r="F31" s="66">
        <v>4</v>
      </c>
      <c r="G31" s="66">
        <v>13</v>
      </c>
    </row>
    <row r="32" spans="1:8" ht="8.1" customHeight="1" x14ac:dyDescent="0.25">
      <c r="D32" s="26"/>
      <c r="E32" s="24"/>
      <c r="F32" s="24"/>
      <c r="G32" s="24"/>
    </row>
    <row r="33" spans="1:8" ht="15" customHeight="1" x14ac:dyDescent="0.2">
      <c r="B33" s="80" t="s">
        <v>52</v>
      </c>
      <c r="D33" s="3">
        <v>2022</v>
      </c>
      <c r="E33" s="66" t="s">
        <v>24</v>
      </c>
      <c r="F33" s="66" t="s">
        <v>24</v>
      </c>
      <c r="G33" s="66" t="s">
        <v>24</v>
      </c>
    </row>
    <row r="34" spans="1:8" ht="15" customHeight="1" x14ac:dyDescent="0.25">
      <c r="B34" s="81" t="s">
        <v>108</v>
      </c>
      <c r="D34" s="3">
        <v>2023</v>
      </c>
      <c r="E34" s="66" t="s">
        <v>24</v>
      </c>
      <c r="F34" s="66" t="s">
        <v>24</v>
      </c>
      <c r="G34" s="66" t="s">
        <v>24</v>
      </c>
    </row>
    <row r="35" spans="1:8" s="2" customFormat="1" ht="15" customHeight="1" x14ac:dyDescent="0.25">
      <c r="A35" s="1"/>
      <c r="D35" s="3">
        <v>2024</v>
      </c>
      <c r="E35" s="23">
        <f>SUM(F35:G35)</f>
        <v>13</v>
      </c>
      <c r="F35" s="66">
        <v>1</v>
      </c>
      <c r="G35" s="66">
        <v>12</v>
      </c>
      <c r="H35" s="1"/>
    </row>
    <row r="36" spans="1:8" ht="8.1" customHeight="1" x14ac:dyDescent="0.25">
      <c r="D36" s="26"/>
      <c r="E36" s="24"/>
      <c r="F36" s="24"/>
      <c r="G36" s="24"/>
    </row>
    <row r="37" spans="1:8" ht="15" customHeight="1" x14ac:dyDescent="0.2">
      <c r="A37" s="2"/>
      <c r="B37" s="80" t="s">
        <v>54</v>
      </c>
      <c r="D37" s="3">
        <v>2022</v>
      </c>
      <c r="E37" s="66" t="s">
        <v>24</v>
      </c>
      <c r="F37" s="66" t="s">
        <v>24</v>
      </c>
      <c r="G37" s="66" t="s">
        <v>24</v>
      </c>
    </row>
    <row r="38" spans="1:8" ht="15" customHeight="1" x14ac:dyDescent="0.25">
      <c r="B38" s="81" t="s">
        <v>55</v>
      </c>
      <c r="D38" s="3">
        <v>2023</v>
      </c>
      <c r="E38" s="23">
        <f>SUM(F38:G38)</f>
        <v>1</v>
      </c>
      <c r="F38" s="66" t="s">
        <v>24</v>
      </c>
      <c r="G38" s="66">
        <v>1</v>
      </c>
    </row>
    <row r="39" spans="1:8" ht="15" customHeight="1" x14ac:dyDescent="0.25">
      <c r="D39" s="3">
        <v>2024</v>
      </c>
      <c r="E39" s="23">
        <f>SUM(F39:G39)</f>
        <v>2</v>
      </c>
      <c r="F39" s="66" t="s">
        <v>24</v>
      </c>
      <c r="G39" s="66">
        <v>2</v>
      </c>
    </row>
    <row r="40" spans="1:8" ht="8.1" customHeight="1" x14ac:dyDescent="0.25">
      <c r="D40" s="19"/>
      <c r="E40" s="65"/>
      <c r="F40" s="65"/>
      <c r="G40" s="65"/>
    </row>
    <row r="41" spans="1:8" ht="15" customHeight="1" x14ac:dyDescent="0.2">
      <c r="B41" s="78" t="s">
        <v>56</v>
      </c>
      <c r="D41" s="3">
        <v>2022</v>
      </c>
      <c r="E41" s="66" t="s">
        <v>24</v>
      </c>
      <c r="F41" s="66" t="s">
        <v>24</v>
      </c>
      <c r="G41" s="66" t="s">
        <v>24</v>
      </c>
    </row>
    <row r="42" spans="1:8" ht="15" customHeight="1" x14ac:dyDescent="0.25">
      <c r="B42" s="77" t="s">
        <v>57</v>
      </c>
      <c r="D42" s="3">
        <v>2023</v>
      </c>
      <c r="E42" s="66" t="s">
        <v>24</v>
      </c>
      <c r="F42" s="66" t="s">
        <v>24</v>
      </c>
      <c r="G42" s="66" t="s">
        <v>24</v>
      </c>
    </row>
    <row r="43" spans="1:8" ht="15" customHeight="1" x14ac:dyDescent="0.25">
      <c r="D43" s="3">
        <v>2024</v>
      </c>
      <c r="E43" s="23">
        <f>SUM(F43:G43)</f>
        <v>2</v>
      </c>
      <c r="F43" s="66">
        <v>1</v>
      </c>
      <c r="G43" s="66">
        <v>1</v>
      </c>
    </row>
    <row r="44" spans="1:8" ht="6.75" customHeight="1" thickBot="1" x14ac:dyDescent="0.3">
      <c r="A44" s="29"/>
      <c r="B44" s="30"/>
      <c r="C44" s="30"/>
      <c r="D44" s="31"/>
      <c r="E44" s="31"/>
      <c r="F44" s="31"/>
      <c r="G44" s="31"/>
      <c r="H44" s="29"/>
    </row>
    <row r="45" spans="1:8" s="38" customFormat="1" x14ac:dyDescent="0.25">
      <c r="A45" s="33"/>
      <c r="B45" s="34"/>
      <c r="C45" s="34"/>
      <c r="D45" s="35"/>
      <c r="E45" s="35"/>
      <c r="F45" s="35"/>
      <c r="G45" s="35"/>
      <c r="H45" s="37" t="s">
        <v>33</v>
      </c>
    </row>
    <row r="46" spans="1:8" s="33" customFormat="1" x14ac:dyDescent="0.25">
      <c r="A46" s="39"/>
      <c r="B46" s="34"/>
      <c r="C46" s="34"/>
      <c r="D46" s="35"/>
      <c r="E46" s="35"/>
      <c r="F46" s="35"/>
      <c r="G46" s="35"/>
      <c r="H46" s="40" t="s">
        <v>34</v>
      </c>
    </row>
  </sheetData>
  <mergeCells count="1">
    <mergeCell ref="C10:G10"/>
  </mergeCells>
  <printOptions horizontalCentered="1"/>
  <pageMargins left="0.39370078740157483" right="0.39370078740157483" top="0.47244094488188981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D7889-99A6-4F9C-8845-EAEACEB5C53F}">
  <dimension ref="A1:N80"/>
  <sheetViews>
    <sheetView showGridLines="0" tabSelected="1" view="pageBreakPreview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2" style="2" customWidth="1"/>
    <col min="3" max="3" width="8" style="2" customWidth="1"/>
    <col min="4" max="4" width="10.5703125" style="3" customWidth="1"/>
    <col min="5" max="5" width="19.28515625" style="3" customWidth="1"/>
    <col min="6" max="6" width="2.140625" style="3" customWidth="1"/>
    <col min="7" max="9" width="19.28515625" style="3" customWidth="1"/>
    <col min="10" max="10" width="2.140625" style="1" customWidth="1"/>
    <col min="11" max="16384" width="9.140625" style="1"/>
  </cols>
  <sheetData>
    <row r="1" spans="1:13" ht="12" customHeight="1" x14ac:dyDescent="0.25">
      <c r="J1" s="58"/>
    </row>
    <row r="2" spans="1:13" ht="12" customHeight="1" x14ac:dyDescent="0.25">
      <c r="J2" s="58"/>
      <c r="K2" s="82"/>
      <c r="L2" s="82"/>
      <c r="M2" s="82"/>
    </row>
    <row r="3" spans="1:13" ht="12" customHeight="1" x14ac:dyDescent="0.25"/>
    <row r="4" spans="1:13" ht="16.5" customHeight="1" x14ac:dyDescent="0.25"/>
    <row r="5" spans="1:13" ht="16.5" customHeight="1" x14ac:dyDescent="0.25"/>
    <row r="6" spans="1:13" ht="8.25" customHeight="1" x14ac:dyDescent="0.25"/>
    <row r="7" spans="1:13" s="7" customFormat="1" ht="15" customHeight="1" x14ac:dyDescent="0.25">
      <c r="B7" s="8" t="s">
        <v>143</v>
      </c>
      <c r="C7" s="9" t="s">
        <v>173</v>
      </c>
      <c r="D7" s="10"/>
      <c r="E7" s="10"/>
      <c r="F7" s="10"/>
      <c r="G7" s="10"/>
      <c r="H7" s="10"/>
      <c r="I7" s="10"/>
      <c r="J7" s="9"/>
    </row>
    <row r="8" spans="1:13" s="11" customFormat="1" ht="16.5" customHeight="1" x14ac:dyDescent="0.25">
      <c r="B8" s="12" t="s">
        <v>144</v>
      </c>
      <c r="C8" s="120" t="s">
        <v>174</v>
      </c>
      <c r="D8" s="120"/>
      <c r="E8" s="120"/>
      <c r="F8" s="120"/>
      <c r="G8" s="120"/>
      <c r="H8" s="120"/>
      <c r="I8" s="120"/>
    </row>
    <row r="9" spans="1:13" ht="8.1" customHeight="1" thickBot="1" x14ac:dyDescent="0.3"/>
    <row r="10" spans="1:13" ht="4.5" customHeight="1" thickTop="1" x14ac:dyDescent="0.25">
      <c r="A10" s="67"/>
      <c r="B10" s="68"/>
      <c r="C10" s="68"/>
      <c r="D10" s="69"/>
      <c r="E10" s="69"/>
      <c r="F10" s="69"/>
      <c r="G10" s="69"/>
      <c r="H10" s="69"/>
      <c r="I10" s="69"/>
      <c r="J10" s="67"/>
    </row>
    <row r="11" spans="1:13" ht="15" customHeight="1" x14ac:dyDescent="0.25">
      <c r="A11" s="50"/>
      <c r="B11" s="46" t="s">
        <v>0</v>
      </c>
      <c r="C11" s="47"/>
      <c r="D11" s="48" t="s">
        <v>1</v>
      </c>
      <c r="E11" s="70" t="s">
        <v>118</v>
      </c>
      <c r="F11" s="71"/>
      <c r="G11" s="123" t="s">
        <v>25</v>
      </c>
      <c r="H11" s="123"/>
      <c r="I11" s="123"/>
      <c r="J11" s="50"/>
    </row>
    <row r="12" spans="1:13" ht="15" customHeight="1" x14ac:dyDescent="0.25">
      <c r="A12" s="50"/>
      <c r="B12" s="51" t="s">
        <v>2</v>
      </c>
      <c r="C12" s="47"/>
      <c r="D12" s="52" t="s">
        <v>3</v>
      </c>
      <c r="E12" s="53" t="s">
        <v>119</v>
      </c>
      <c r="F12" s="73"/>
      <c r="G12" s="124" t="s">
        <v>26</v>
      </c>
      <c r="H12" s="124"/>
      <c r="I12" s="124"/>
      <c r="J12" s="50"/>
    </row>
    <row r="13" spans="1:13" ht="15" customHeight="1" x14ac:dyDescent="0.25">
      <c r="A13" s="50"/>
      <c r="B13" s="51"/>
      <c r="C13" s="47"/>
      <c r="D13" s="52"/>
      <c r="E13" s="70"/>
      <c r="F13" s="70"/>
      <c r="G13" s="70" t="s">
        <v>27</v>
      </c>
      <c r="H13" s="70" t="s">
        <v>28</v>
      </c>
      <c r="I13" s="70" t="s">
        <v>29</v>
      </c>
      <c r="J13" s="50"/>
    </row>
    <row r="14" spans="1:13" ht="15" customHeight="1" x14ac:dyDescent="0.25">
      <c r="A14" s="50"/>
      <c r="B14" s="51"/>
      <c r="C14" s="47"/>
      <c r="D14" s="52"/>
      <c r="E14" s="53"/>
      <c r="F14" s="53"/>
      <c r="G14" s="53" t="s">
        <v>30</v>
      </c>
      <c r="H14" s="53" t="s">
        <v>31</v>
      </c>
      <c r="I14" s="53" t="s">
        <v>32</v>
      </c>
      <c r="J14" s="50"/>
    </row>
    <row r="15" spans="1:13" s="13" customFormat="1" ht="8.1" customHeight="1" x14ac:dyDescent="0.25">
      <c r="A15" s="74"/>
      <c r="B15" s="75"/>
      <c r="C15" s="74"/>
      <c r="D15" s="76"/>
      <c r="E15" s="76"/>
      <c r="F15" s="76"/>
      <c r="G15" s="76"/>
      <c r="H15" s="76"/>
      <c r="I15" s="76"/>
      <c r="J15" s="74"/>
    </row>
    <row r="16" spans="1:13" ht="8.1" customHeight="1" x14ac:dyDescent="0.25">
      <c r="A16" s="13"/>
      <c r="B16" s="14"/>
      <c r="C16" s="14"/>
      <c r="D16" s="15"/>
      <c r="E16" s="15"/>
      <c r="F16" s="15"/>
      <c r="G16" s="15"/>
      <c r="H16" s="15"/>
      <c r="I16" s="15"/>
      <c r="J16" s="13"/>
      <c r="K16" s="17"/>
      <c r="L16" s="17"/>
      <c r="M16" s="17"/>
    </row>
    <row r="17" spans="1:11" ht="15" customHeight="1" x14ac:dyDescent="0.25">
      <c r="A17" s="13"/>
      <c r="B17" s="14" t="s">
        <v>4</v>
      </c>
      <c r="C17" s="18"/>
      <c r="D17" s="19">
        <v>2022</v>
      </c>
      <c r="E17" s="64">
        <f>SUM(F17:G17)</f>
        <v>29</v>
      </c>
      <c r="F17" s="65"/>
      <c r="G17" s="64">
        <f>SUM(H17:I17)</f>
        <v>29</v>
      </c>
      <c r="H17" s="85">
        <f t="shared" ref="H17:I17" si="0">SUM(H21,H25,H29,H33,H37,H41,H45,H49,H53,H57,H61,H65,H69,H73)</f>
        <v>9</v>
      </c>
      <c r="I17" s="85">
        <f t="shared" si="0"/>
        <v>20</v>
      </c>
      <c r="J17" s="13"/>
    </row>
    <row r="18" spans="1:11" ht="15" customHeight="1" x14ac:dyDescent="0.25">
      <c r="B18" s="21"/>
      <c r="C18" s="21"/>
      <c r="D18" s="19">
        <v>2023</v>
      </c>
      <c r="E18" s="64">
        <f t="shared" ref="E18:G19" si="1">SUM(F18:G18)</f>
        <v>13</v>
      </c>
      <c r="F18" s="65"/>
      <c r="G18" s="64">
        <f t="shared" si="1"/>
        <v>13</v>
      </c>
      <c r="H18" s="85" t="s">
        <v>24</v>
      </c>
      <c r="I18" s="85">
        <f t="shared" ref="I18:I19" si="2">SUM(I22,I26,I30,I34,I38,I42,I46,I50,I54,I58,I62,I66,I70,I74)</f>
        <v>13</v>
      </c>
    </row>
    <row r="19" spans="1:11" ht="15" customHeight="1" x14ac:dyDescent="0.25">
      <c r="B19" s="21"/>
      <c r="C19" s="21"/>
      <c r="D19" s="19">
        <v>2024</v>
      </c>
      <c r="E19" s="64">
        <f t="shared" si="1"/>
        <v>10</v>
      </c>
      <c r="F19" s="65"/>
      <c r="G19" s="64">
        <f t="shared" si="1"/>
        <v>10</v>
      </c>
      <c r="H19" s="85">
        <f t="shared" ref="H19" si="3">SUM(H23,H27,H31,H35,H39,H43,H47,H51,H55,H59,H63,H67,H71,H75)</f>
        <v>5</v>
      </c>
      <c r="I19" s="85">
        <f t="shared" si="2"/>
        <v>5</v>
      </c>
      <c r="K19" s="22"/>
    </row>
    <row r="20" spans="1:11" ht="8.1" customHeight="1" x14ac:dyDescent="0.25">
      <c r="D20" s="19"/>
      <c r="E20" s="65"/>
      <c r="F20" s="65"/>
      <c r="G20" s="65"/>
      <c r="H20" s="65"/>
      <c r="I20" s="65"/>
      <c r="K20" s="22"/>
    </row>
    <row r="21" spans="1:11" ht="15" customHeight="1" x14ac:dyDescent="0.25">
      <c r="B21" s="2" t="s">
        <v>5</v>
      </c>
      <c r="D21" s="3">
        <v>2022</v>
      </c>
      <c r="E21" s="23">
        <v>1</v>
      </c>
      <c r="F21" s="66"/>
      <c r="G21" s="23">
        <f>SUM(H21:I21)</f>
        <v>1</v>
      </c>
      <c r="H21" s="23">
        <v>1</v>
      </c>
      <c r="I21" s="66" t="s">
        <v>24</v>
      </c>
      <c r="K21" s="22"/>
    </row>
    <row r="22" spans="1:11" ht="15" customHeight="1" x14ac:dyDescent="0.25">
      <c r="D22" s="3">
        <v>2023</v>
      </c>
      <c r="E22" s="23">
        <v>2</v>
      </c>
      <c r="F22" s="66"/>
      <c r="G22" s="23">
        <f t="shared" ref="G22:G23" si="4">SUM(H22:I22)</f>
        <v>2</v>
      </c>
      <c r="H22" s="66" t="s">
        <v>24</v>
      </c>
      <c r="I22" s="23">
        <v>2</v>
      </c>
      <c r="K22" s="22"/>
    </row>
    <row r="23" spans="1:11" ht="15" customHeight="1" x14ac:dyDescent="0.25">
      <c r="D23" s="3">
        <v>2024</v>
      </c>
      <c r="E23" s="23">
        <v>2</v>
      </c>
      <c r="F23" s="66"/>
      <c r="G23" s="23">
        <f t="shared" si="4"/>
        <v>2</v>
      </c>
      <c r="H23" s="23">
        <v>2</v>
      </c>
      <c r="I23" s="66" t="s">
        <v>24</v>
      </c>
      <c r="K23" s="22"/>
    </row>
    <row r="24" spans="1:11" ht="8.1" customHeight="1" x14ac:dyDescent="0.25">
      <c r="D24" s="26"/>
      <c r="E24" s="24"/>
      <c r="F24" s="24"/>
      <c r="G24" s="24"/>
      <c r="H24" s="24"/>
      <c r="I24" s="24"/>
      <c r="K24" s="22"/>
    </row>
    <row r="25" spans="1:11" ht="15" customHeight="1" x14ac:dyDescent="0.25">
      <c r="B25" s="2" t="s">
        <v>6</v>
      </c>
      <c r="D25" s="3">
        <v>2022</v>
      </c>
      <c r="E25" s="23">
        <v>2</v>
      </c>
      <c r="F25" s="66"/>
      <c r="G25" s="23">
        <f>SUM(H25:I25)</f>
        <v>2</v>
      </c>
      <c r="H25" s="66" t="s">
        <v>24</v>
      </c>
      <c r="I25" s="23">
        <v>2</v>
      </c>
      <c r="K25" s="22"/>
    </row>
    <row r="26" spans="1:11" ht="15" customHeight="1" x14ac:dyDescent="0.25">
      <c r="D26" s="3">
        <v>2023</v>
      </c>
      <c r="E26" s="23">
        <v>1</v>
      </c>
      <c r="F26" s="66"/>
      <c r="G26" s="23">
        <f t="shared" ref="G26" si="5">SUM(H26:I26)</f>
        <v>1</v>
      </c>
      <c r="H26" s="66" t="s">
        <v>24</v>
      </c>
      <c r="I26" s="66">
        <v>1</v>
      </c>
      <c r="K26" s="22"/>
    </row>
    <row r="27" spans="1:11" ht="15" customHeight="1" x14ac:dyDescent="0.25">
      <c r="D27" s="3">
        <v>2024</v>
      </c>
      <c r="E27" s="66" t="s">
        <v>24</v>
      </c>
      <c r="F27" s="66"/>
      <c r="G27" s="66" t="s">
        <v>24</v>
      </c>
      <c r="H27" s="66" t="s">
        <v>24</v>
      </c>
      <c r="I27" s="66" t="s">
        <v>24</v>
      </c>
      <c r="K27" s="22"/>
    </row>
    <row r="28" spans="1:11" ht="8.1" customHeight="1" x14ac:dyDescent="0.25">
      <c r="D28" s="26"/>
      <c r="E28" s="24"/>
      <c r="F28" s="24"/>
      <c r="G28" s="24"/>
      <c r="H28" s="24"/>
      <c r="I28" s="24"/>
      <c r="K28" s="22"/>
    </row>
    <row r="29" spans="1:11" ht="15" customHeight="1" x14ac:dyDescent="0.25">
      <c r="B29" s="2" t="s">
        <v>7</v>
      </c>
      <c r="D29" s="3">
        <v>2022</v>
      </c>
      <c r="E29" s="23">
        <v>3</v>
      </c>
      <c r="F29" s="66"/>
      <c r="G29" s="23">
        <f>SUM(H29:I29)</f>
        <v>3</v>
      </c>
      <c r="H29" s="66" t="s">
        <v>24</v>
      </c>
      <c r="I29" s="66">
        <v>3</v>
      </c>
      <c r="K29" s="22"/>
    </row>
    <row r="30" spans="1:11" ht="15" customHeight="1" x14ac:dyDescent="0.25">
      <c r="D30" s="3">
        <v>2023</v>
      </c>
      <c r="E30" s="66" t="s">
        <v>24</v>
      </c>
      <c r="F30" s="66"/>
      <c r="G30" s="66" t="s">
        <v>24</v>
      </c>
      <c r="H30" s="66" t="s">
        <v>24</v>
      </c>
      <c r="I30" s="66" t="s">
        <v>24</v>
      </c>
      <c r="K30" s="22"/>
    </row>
    <row r="31" spans="1:11" ht="15" customHeight="1" x14ac:dyDescent="0.25">
      <c r="D31" s="3">
        <v>2024</v>
      </c>
      <c r="E31" s="66" t="s">
        <v>24</v>
      </c>
      <c r="F31" s="66"/>
      <c r="G31" s="66" t="s">
        <v>24</v>
      </c>
      <c r="H31" s="66" t="s">
        <v>24</v>
      </c>
      <c r="I31" s="66" t="s">
        <v>24</v>
      </c>
      <c r="K31" s="22"/>
    </row>
    <row r="32" spans="1:11" ht="8.1" customHeight="1" x14ac:dyDescent="0.25">
      <c r="D32" s="26"/>
      <c r="E32" s="24"/>
      <c r="F32" s="24"/>
      <c r="G32" s="24"/>
      <c r="H32" s="24"/>
      <c r="I32" s="24"/>
      <c r="K32" s="22"/>
    </row>
    <row r="33" spans="1:11" ht="15" customHeight="1" x14ac:dyDescent="0.25">
      <c r="B33" s="2" t="s">
        <v>8</v>
      </c>
      <c r="D33" s="3">
        <v>2022</v>
      </c>
      <c r="E33" s="66" t="s">
        <v>24</v>
      </c>
      <c r="F33" s="66"/>
      <c r="G33" s="66" t="s">
        <v>24</v>
      </c>
      <c r="H33" s="66" t="s">
        <v>24</v>
      </c>
      <c r="I33" s="66" t="s">
        <v>24</v>
      </c>
      <c r="K33" s="22"/>
    </row>
    <row r="34" spans="1:11" ht="15" customHeight="1" x14ac:dyDescent="0.25">
      <c r="D34" s="3">
        <v>2023</v>
      </c>
      <c r="E34" s="66" t="s">
        <v>24</v>
      </c>
      <c r="F34" s="66"/>
      <c r="G34" s="66" t="s">
        <v>24</v>
      </c>
      <c r="H34" s="66" t="s">
        <v>24</v>
      </c>
      <c r="I34" s="66" t="s">
        <v>24</v>
      </c>
      <c r="K34" s="22"/>
    </row>
    <row r="35" spans="1:11" s="2" customFormat="1" ht="15" customHeight="1" x14ac:dyDescent="0.25">
      <c r="A35" s="1"/>
      <c r="D35" s="3">
        <v>2024</v>
      </c>
      <c r="E35" s="23">
        <v>1</v>
      </c>
      <c r="F35" s="66"/>
      <c r="G35" s="23">
        <f t="shared" ref="G35" si="6">SUM(H35:I35)</f>
        <v>1</v>
      </c>
      <c r="H35" s="66" t="s">
        <v>24</v>
      </c>
      <c r="I35" s="66">
        <v>1</v>
      </c>
      <c r="J35" s="1"/>
      <c r="K35" s="22"/>
    </row>
    <row r="36" spans="1:11" ht="8.1" customHeight="1" x14ac:dyDescent="0.25">
      <c r="D36" s="26"/>
      <c r="E36" s="24"/>
      <c r="F36" s="24"/>
      <c r="G36" s="24"/>
      <c r="H36" s="24"/>
      <c r="I36" s="24"/>
      <c r="K36" s="22"/>
    </row>
    <row r="37" spans="1:11" ht="15" customHeight="1" x14ac:dyDescent="0.25">
      <c r="A37" s="2"/>
      <c r="B37" s="2" t="s">
        <v>9</v>
      </c>
      <c r="D37" s="3">
        <v>2022</v>
      </c>
      <c r="E37" s="23">
        <v>4</v>
      </c>
      <c r="F37" s="66"/>
      <c r="G37" s="23">
        <f>SUM(H37:I37)</f>
        <v>4</v>
      </c>
      <c r="H37" s="23">
        <v>1</v>
      </c>
      <c r="I37" s="66">
        <v>3</v>
      </c>
      <c r="K37" s="22"/>
    </row>
    <row r="38" spans="1:11" ht="15" customHeight="1" x14ac:dyDescent="0.25">
      <c r="D38" s="3">
        <v>2023</v>
      </c>
      <c r="E38" s="23">
        <v>2</v>
      </c>
      <c r="F38" s="66"/>
      <c r="G38" s="23">
        <f t="shared" ref="G38" si="7">SUM(H38:I38)</f>
        <v>2</v>
      </c>
      <c r="H38" s="66" t="s">
        <v>24</v>
      </c>
      <c r="I38" s="66">
        <v>2</v>
      </c>
      <c r="K38" s="22"/>
    </row>
    <row r="39" spans="1:11" ht="15" customHeight="1" x14ac:dyDescent="0.25">
      <c r="D39" s="3">
        <v>2024</v>
      </c>
      <c r="E39" s="66" t="s">
        <v>24</v>
      </c>
      <c r="F39" s="66"/>
      <c r="G39" s="66" t="s">
        <v>24</v>
      </c>
      <c r="H39" s="66" t="s">
        <v>24</v>
      </c>
      <c r="I39" s="66" t="s">
        <v>24</v>
      </c>
      <c r="K39" s="22"/>
    </row>
    <row r="40" spans="1:11" ht="8.1" customHeight="1" x14ac:dyDescent="0.25">
      <c r="D40" s="26"/>
      <c r="E40" s="24"/>
      <c r="F40" s="24"/>
      <c r="G40" s="24"/>
      <c r="H40" s="24"/>
      <c r="I40" s="24"/>
      <c r="K40" s="22"/>
    </row>
    <row r="41" spans="1:11" ht="15" customHeight="1" x14ac:dyDescent="0.25">
      <c r="B41" s="2" t="s">
        <v>10</v>
      </c>
      <c r="D41" s="3">
        <v>2022</v>
      </c>
      <c r="E41" s="23">
        <v>3</v>
      </c>
      <c r="F41" s="66"/>
      <c r="G41" s="23">
        <f>SUM(H41:I41)</f>
        <v>3</v>
      </c>
      <c r="H41" s="23">
        <v>1</v>
      </c>
      <c r="I41" s="23">
        <v>2</v>
      </c>
      <c r="K41" s="22"/>
    </row>
    <row r="42" spans="1:11" ht="15" customHeight="1" x14ac:dyDescent="0.25">
      <c r="D42" s="3">
        <v>2023</v>
      </c>
      <c r="E42" s="66" t="s">
        <v>24</v>
      </c>
      <c r="F42" s="66"/>
      <c r="G42" s="66" t="s">
        <v>24</v>
      </c>
      <c r="H42" s="66" t="s">
        <v>24</v>
      </c>
      <c r="I42" s="66" t="s">
        <v>24</v>
      </c>
      <c r="K42" s="22"/>
    </row>
    <row r="43" spans="1:11" ht="15" customHeight="1" x14ac:dyDescent="0.25">
      <c r="D43" s="3">
        <v>2024</v>
      </c>
      <c r="E43" s="66" t="s">
        <v>24</v>
      </c>
      <c r="F43" s="66"/>
      <c r="G43" s="66" t="s">
        <v>24</v>
      </c>
      <c r="H43" s="66" t="s">
        <v>24</v>
      </c>
      <c r="I43" s="66" t="s">
        <v>24</v>
      </c>
      <c r="K43" s="22"/>
    </row>
    <row r="44" spans="1:11" ht="8.1" customHeight="1" x14ac:dyDescent="0.25">
      <c r="D44" s="26"/>
      <c r="E44" s="24"/>
      <c r="F44" s="24"/>
      <c r="G44" s="24"/>
      <c r="H44" s="24"/>
      <c r="I44" s="24"/>
      <c r="K44" s="22"/>
    </row>
    <row r="45" spans="1:11" ht="15" customHeight="1" x14ac:dyDescent="0.25">
      <c r="B45" s="2" t="s">
        <v>11</v>
      </c>
      <c r="D45" s="3">
        <v>2022</v>
      </c>
      <c r="E45" s="23">
        <v>3</v>
      </c>
      <c r="F45" s="66"/>
      <c r="G45" s="23">
        <f>SUM(H45:I45)</f>
        <v>3</v>
      </c>
      <c r="H45" s="23">
        <v>1</v>
      </c>
      <c r="I45" s="66">
        <v>2</v>
      </c>
      <c r="K45" s="22"/>
    </row>
    <row r="46" spans="1:11" ht="15" customHeight="1" x14ac:dyDescent="0.25">
      <c r="D46" s="3">
        <v>2023</v>
      </c>
      <c r="E46" s="66" t="s">
        <v>24</v>
      </c>
      <c r="F46" s="66"/>
      <c r="G46" s="66" t="s">
        <v>24</v>
      </c>
      <c r="H46" s="66" t="s">
        <v>24</v>
      </c>
      <c r="I46" s="66" t="s">
        <v>24</v>
      </c>
      <c r="K46" s="22"/>
    </row>
    <row r="47" spans="1:11" ht="15" customHeight="1" x14ac:dyDescent="0.25">
      <c r="D47" s="3">
        <v>2024</v>
      </c>
      <c r="E47" s="66" t="s">
        <v>24</v>
      </c>
      <c r="F47" s="66"/>
      <c r="G47" s="66" t="s">
        <v>24</v>
      </c>
      <c r="H47" s="66" t="s">
        <v>24</v>
      </c>
      <c r="I47" s="66" t="s">
        <v>24</v>
      </c>
      <c r="K47" s="22"/>
    </row>
    <row r="48" spans="1:11" ht="8.1" customHeight="1" x14ac:dyDescent="0.25">
      <c r="D48" s="26"/>
      <c r="E48" s="24"/>
      <c r="F48" s="24"/>
      <c r="G48" s="24"/>
      <c r="H48" s="24"/>
      <c r="I48" s="24"/>
      <c r="K48" s="22"/>
    </row>
    <row r="49" spans="2:14" ht="15" customHeight="1" x14ac:dyDescent="0.25">
      <c r="B49" s="2" t="s">
        <v>12</v>
      </c>
      <c r="D49" s="3">
        <v>2022</v>
      </c>
      <c r="E49" s="66" t="s">
        <v>24</v>
      </c>
      <c r="F49" s="66"/>
      <c r="G49" s="66" t="s">
        <v>24</v>
      </c>
      <c r="H49" s="66" t="s">
        <v>24</v>
      </c>
      <c r="I49" s="66" t="s">
        <v>24</v>
      </c>
      <c r="K49" s="22"/>
    </row>
    <row r="50" spans="2:14" ht="15" customHeight="1" x14ac:dyDescent="0.25">
      <c r="D50" s="3">
        <v>2023</v>
      </c>
      <c r="E50" s="66" t="s">
        <v>24</v>
      </c>
      <c r="F50" s="66"/>
      <c r="G50" s="66" t="s">
        <v>24</v>
      </c>
      <c r="H50" s="66" t="s">
        <v>24</v>
      </c>
      <c r="I50" s="66" t="s">
        <v>24</v>
      </c>
      <c r="K50" s="22"/>
    </row>
    <row r="51" spans="2:14" ht="15" customHeight="1" x14ac:dyDescent="0.25">
      <c r="D51" s="3">
        <v>2024</v>
      </c>
      <c r="E51" s="66" t="s">
        <v>24</v>
      </c>
      <c r="F51" s="66"/>
      <c r="G51" s="66" t="s">
        <v>24</v>
      </c>
      <c r="H51" s="66" t="s">
        <v>24</v>
      </c>
      <c r="I51" s="66" t="s">
        <v>24</v>
      </c>
      <c r="K51" s="22"/>
    </row>
    <row r="52" spans="2:14" ht="8.1" customHeight="1" x14ac:dyDescent="0.25">
      <c r="D52" s="26"/>
      <c r="E52" s="24"/>
      <c r="F52" s="24"/>
      <c r="G52" s="24"/>
      <c r="H52" s="24"/>
      <c r="I52" s="24"/>
      <c r="K52" s="22"/>
    </row>
    <row r="53" spans="2:14" ht="15" customHeight="1" x14ac:dyDescent="0.25">
      <c r="B53" s="2" t="s">
        <v>13</v>
      </c>
      <c r="D53" s="3">
        <v>2022</v>
      </c>
      <c r="E53" s="23">
        <v>2</v>
      </c>
      <c r="F53" s="66"/>
      <c r="G53" s="23">
        <f>SUM(H53:I53)</f>
        <v>2</v>
      </c>
      <c r="H53" s="66" t="s">
        <v>24</v>
      </c>
      <c r="I53" s="66">
        <v>2</v>
      </c>
      <c r="K53" s="22"/>
    </row>
    <row r="54" spans="2:14" ht="15" customHeight="1" x14ac:dyDescent="0.25">
      <c r="D54" s="3">
        <v>2023</v>
      </c>
      <c r="E54" s="23">
        <v>1</v>
      </c>
      <c r="F54" s="66"/>
      <c r="G54" s="23">
        <f t="shared" ref="G54" si="8">SUM(H54:I54)</f>
        <v>1</v>
      </c>
      <c r="H54" s="66" t="s">
        <v>24</v>
      </c>
      <c r="I54" s="23">
        <v>1</v>
      </c>
      <c r="K54" s="22"/>
    </row>
    <row r="55" spans="2:14" ht="15" customHeight="1" x14ac:dyDescent="0.25">
      <c r="D55" s="3">
        <v>2024</v>
      </c>
      <c r="E55" s="66" t="s">
        <v>24</v>
      </c>
      <c r="F55" s="66"/>
      <c r="G55" s="66" t="s">
        <v>24</v>
      </c>
      <c r="H55" s="66" t="s">
        <v>24</v>
      </c>
      <c r="I55" s="66" t="s">
        <v>24</v>
      </c>
      <c r="K55" s="22"/>
    </row>
    <row r="56" spans="2:14" ht="8.1" customHeight="1" x14ac:dyDescent="0.25">
      <c r="D56" s="26"/>
      <c r="E56" s="24"/>
      <c r="F56" s="24"/>
      <c r="G56" s="24"/>
      <c r="H56" s="24"/>
      <c r="I56" s="24"/>
      <c r="K56" s="22"/>
    </row>
    <row r="57" spans="2:14" ht="15" customHeight="1" x14ac:dyDescent="0.25">
      <c r="B57" s="2" t="s">
        <v>14</v>
      </c>
      <c r="D57" s="3">
        <v>2022</v>
      </c>
      <c r="E57" s="23">
        <v>1</v>
      </c>
      <c r="F57" s="66"/>
      <c r="G57" s="23">
        <f>SUM(H57:I57)</f>
        <v>1</v>
      </c>
      <c r="H57" s="23"/>
      <c r="I57" s="66">
        <v>1</v>
      </c>
      <c r="K57" s="22"/>
      <c r="L57" s="24"/>
      <c r="M57" s="25"/>
      <c r="N57" s="27"/>
    </row>
    <row r="58" spans="2:14" ht="15" customHeight="1" x14ac:dyDescent="0.25">
      <c r="D58" s="3">
        <v>2023</v>
      </c>
      <c r="E58" s="66" t="s">
        <v>24</v>
      </c>
      <c r="F58" s="66"/>
      <c r="G58" s="66" t="s">
        <v>24</v>
      </c>
      <c r="H58" s="66" t="s">
        <v>24</v>
      </c>
      <c r="I58" s="66" t="s">
        <v>24</v>
      </c>
      <c r="K58" s="22"/>
      <c r="L58" s="24"/>
      <c r="M58" s="25"/>
      <c r="N58" s="25"/>
    </row>
    <row r="59" spans="2:14" ht="15" customHeight="1" x14ac:dyDescent="0.25">
      <c r="D59" s="3">
        <v>2024</v>
      </c>
      <c r="E59" s="66" t="s">
        <v>24</v>
      </c>
      <c r="F59" s="66"/>
      <c r="G59" s="66" t="s">
        <v>24</v>
      </c>
      <c r="H59" s="66" t="s">
        <v>24</v>
      </c>
      <c r="I59" s="66" t="s">
        <v>24</v>
      </c>
      <c r="K59" s="22"/>
    </row>
    <row r="60" spans="2:14" ht="8.1" customHeight="1" x14ac:dyDescent="0.25">
      <c r="D60" s="26"/>
      <c r="E60" s="24"/>
      <c r="F60" s="24"/>
      <c r="G60" s="24"/>
      <c r="H60" s="24"/>
      <c r="I60" s="24"/>
      <c r="K60" s="22"/>
    </row>
    <row r="61" spans="2:14" ht="15" customHeight="1" x14ac:dyDescent="0.25">
      <c r="B61" s="2" t="s">
        <v>15</v>
      </c>
      <c r="D61" s="3">
        <v>2022</v>
      </c>
      <c r="E61" s="66" t="s">
        <v>24</v>
      </c>
      <c r="F61" s="66"/>
      <c r="G61" s="66" t="s">
        <v>24</v>
      </c>
      <c r="H61" s="66" t="s">
        <v>24</v>
      </c>
      <c r="I61" s="66" t="s">
        <v>24</v>
      </c>
      <c r="K61" s="22"/>
    </row>
    <row r="62" spans="2:14" ht="15" customHeight="1" x14ac:dyDescent="0.25">
      <c r="D62" s="3">
        <v>2023</v>
      </c>
      <c r="E62" s="66" t="s">
        <v>24</v>
      </c>
      <c r="F62" s="66"/>
      <c r="G62" s="66" t="s">
        <v>24</v>
      </c>
      <c r="H62" s="66" t="s">
        <v>24</v>
      </c>
      <c r="I62" s="66" t="s">
        <v>24</v>
      </c>
      <c r="K62" s="22"/>
    </row>
    <row r="63" spans="2:14" ht="15" customHeight="1" x14ac:dyDescent="0.25">
      <c r="D63" s="3">
        <v>2024</v>
      </c>
      <c r="E63" s="23">
        <v>1</v>
      </c>
      <c r="F63" s="66"/>
      <c r="G63" s="23">
        <f t="shared" ref="G63" si="9">SUM(H63:I63)</f>
        <v>1</v>
      </c>
      <c r="H63" s="23">
        <v>1</v>
      </c>
      <c r="I63" s="66" t="s">
        <v>24</v>
      </c>
      <c r="K63" s="22"/>
    </row>
    <row r="64" spans="2:14" ht="8.1" customHeight="1" x14ac:dyDescent="0.25">
      <c r="D64" s="26"/>
      <c r="E64" s="24"/>
      <c r="F64" s="24"/>
      <c r="G64" s="24"/>
      <c r="H64" s="24"/>
      <c r="I64" s="24"/>
      <c r="K64" s="22"/>
    </row>
    <row r="65" spans="1:11" ht="15" customHeight="1" x14ac:dyDescent="0.25">
      <c r="B65" s="2" t="s">
        <v>16</v>
      </c>
      <c r="D65" s="3">
        <v>2022</v>
      </c>
      <c r="E65" s="23">
        <v>7</v>
      </c>
      <c r="F65" s="66"/>
      <c r="G65" s="23">
        <f>SUM(H65:I65)</f>
        <v>7</v>
      </c>
      <c r="H65" s="66">
        <v>2</v>
      </c>
      <c r="I65" s="23">
        <v>5</v>
      </c>
      <c r="K65" s="22"/>
    </row>
    <row r="66" spans="1:11" ht="15" customHeight="1" x14ac:dyDescent="0.25">
      <c r="D66" s="3">
        <v>2023</v>
      </c>
      <c r="E66" s="66">
        <v>7</v>
      </c>
      <c r="F66" s="66"/>
      <c r="G66" s="23">
        <f t="shared" ref="G66:G67" si="10">SUM(H66:I66)</f>
        <v>7</v>
      </c>
      <c r="H66" s="66" t="s">
        <v>24</v>
      </c>
      <c r="I66" s="66">
        <v>7</v>
      </c>
      <c r="K66" s="22"/>
    </row>
    <row r="67" spans="1:11" ht="15" customHeight="1" x14ac:dyDescent="0.25">
      <c r="D67" s="3">
        <v>2024</v>
      </c>
      <c r="E67" s="66">
        <v>4</v>
      </c>
      <c r="F67" s="66"/>
      <c r="G67" s="23">
        <f t="shared" si="10"/>
        <v>4</v>
      </c>
      <c r="H67" s="66">
        <v>1</v>
      </c>
      <c r="I67" s="66">
        <v>3</v>
      </c>
      <c r="K67" s="22"/>
    </row>
    <row r="68" spans="1:11" ht="8.1" customHeight="1" x14ac:dyDescent="0.25">
      <c r="D68" s="26"/>
      <c r="E68" s="24"/>
      <c r="F68" s="24"/>
      <c r="G68" s="24"/>
      <c r="H68" s="24"/>
      <c r="I68" s="24"/>
      <c r="K68" s="22"/>
    </row>
    <row r="69" spans="1:11" ht="15" customHeight="1" x14ac:dyDescent="0.25">
      <c r="B69" s="2" t="s">
        <v>17</v>
      </c>
      <c r="D69" s="3">
        <v>2022</v>
      </c>
      <c r="E69" s="66" t="s">
        <v>24</v>
      </c>
      <c r="F69" s="66"/>
      <c r="G69" s="66" t="s">
        <v>24</v>
      </c>
      <c r="H69" s="66" t="s">
        <v>24</v>
      </c>
      <c r="I69" s="66" t="s">
        <v>24</v>
      </c>
      <c r="K69" s="22"/>
    </row>
    <row r="70" spans="1:11" ht="15" customHeight="1" x14ac:dyDescent="0.25">
      <c r="D70" s="3">
        <v>2023</v>
      </c>
      <c r="E70" s="66" t="s">
        <v>24</v>
      </c>
      <c r="F70" s="66"/>
      <c r="G70" s="66" t="s">
        <v>24</v>
      </c>
      <c r="H70" s="66" t="s">
        <v>24</v>
      </c>
      <c r="I70" s="66" t="s">
        <v>24</v>
      </c>
      <c r="K70" s="22"/>
    </row>
    <row r="71" spans="1:11" ht="15" customHeight="1" x14ac:dyDescent="0.25">
      <c r="D71" s="3">
        <v>2024</v>
      </c>
      <c r="E71" s="66">
        <v>2</v>
      </c>
      <c r="F71" s="66"/>
      <c r="G71" s="23">
        <f t="shared" ref="G71" si="11">SUM(H71:I71)</f>
        <v>2</v>
      </c>
      <c r="H71" s="66">
        <v>1</v>
      </c>
      <c r="I71" s="66">
        <v>1</v>
      </c>
      <c r="K71" s="22"/>
    </row>
    <row r="72" spans="1:11" ht="8.1" customHeight="1" x14ac:dyDescent="0.25">
      <c r="D72" s="26"/>
      <c r="E72" s="24"/>
      <c r="F72" s="24"/>
      <c r="G72" s="24"/>
      <c r="H72" s="24"/>
      <c r="I72" s="24"/>
      <c r="K72" s="22"/>
    </row>
    <row r="73" spans="1:11" ht="15" customHeight="1" x14ac:dyDescent="0.25">
      <c r="B73" s="2" t="s">
        <v>109</v>
      </c>
      <c r="D73" s="3">
        <v>2022</v>
      </c>
      <c r="E73" s="23">
        <v>3</v>
      </c>
      <c r="F73" s="66"/>
      <c r="G73" s="23">
        <f>SUM(H73:I73)</f>
        <v>3</v>
      </c>
      <c r="H73" s="23">
        <v>3</v>
      </c>
      <c r="I73" s="66" t="s">
        <v>24</v>
      </c>
      <c r="K73" s="22"/>
    </row>
    <row r="74" spans="1:11" ht="15" customHeight="1" x14ac:dyDescent="0.25">
      <c r="D74" s="3">
        <v>2023</v>
      </c>
      <c r="E74" s="66" t="s">
        <v>24</v>
      </c>
      <c r="F74" s="66"/>
      <c r="G74" s="66" t="s">
        <v>24</v>
      </c>
      <c r="H74" s="66" t="s">
        <v>24</v>
      </c>
      <c r="I74" s="66" t="s">
        <v>24</v>
      </c>
    </row>
    <row r="75" spans="1:11" ht="15" customHeight="1" x14ac:dyDescent="0.25">
      <c r="A75" s="13"/>
      <c r="B75" s="28"/>
      <c r="C75" s="28"/>
      <c r="D75" s="3">
        <v>2024</v>
      </c>
      <c r="E75" s="66" t="s">
        <v>24</v>
      </c>
      <c r="F75" s="66"/>
      <c r="G75" s="66" t="s">
        <v>24</v>
      </c>
      <c r="H75" s="66" t="s">
        <v>24</v>
      </c>
      <c r="I75" s="66" t="s">
        <v>24</v>
      </c>
      <c r="J75" s="13"/>
    </row>
    <row r="76" spans="1:11" ht="8.1" customHeight="1" thickBot="1" x14ac:dyDescent="0.3">
      <c r="A76" s="29"/>
      <c r="B76" s="30"/>
      <c r="C76" s="30"/>
      <c r="D76" s="31"/>
      <c r="E76" s="31"/>
      <c r="F76" s="31"/>
      <c r="G76" s="31"/>
      <c r="H76" s="31"/>
      <c r="I76" s="31"/>
      <c r="J76" s="29"/>
    </row>
    <row r="77" spans="1:11" s="38" customFormat="1" x14ac:dyDescent="0.25">
      <c r="A77" s="33"/>
      <c r="B77" s="34"/>
      <c r="C77" s="34"/>
      <c r="D77" s="35"/>
      <c r="E77" s="35"/>
      <c r="F77" s="35"/>
      <c r="G77" s="35"/>
      <c r="H77" s="35"/>
      <c r="I77" s="35"/>
      <c r="J77" s="37" t="s">
        <v>33</v>
      </c>
    </row>
    <row r="78" spans="1:11" s="33" customFormat="1" x14ac:dyDescent="0.25">
      <c r="A78" s="34" t="s">
        <v>104</v>
      </c>
      <c r="B78" s="34"/>
      <c r="C78" s="34"/>
      <c r="D78" s="35"/>
      <c r="E78" s="35"/>
      <c r="F78" s="35"/>
      <c r="G78" s="35"/>
      <c r="H78" s="35"/>
      <c r="I78" s="35"/>
      <c r="J78" s="40" t="s">
        <v>34</v>
      </c>
    </row>
    <row r="79" spans="1:11" x14ac:dyDescent="0.25">
      <c r="A79" s="34" t="s">
        <v>105</v>
      </c>
    </row>
    <row r="80" spans="1:11" x14ac:dyDescent="0.25">
      <c r="A80" s="34" t="s">
        <v>106</v>
      </c>
    </row>
  </sheetData>
  <mergeCells count="3">
    <mergeCell ref="G11:I11"/>
    <mergeCell ref="G12:I12"/>
    <mergeCell ref="C8:I8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4" fitToWidth="0" orientation="portrait" r:id="rId1"/>
  <headerFooter>
    <oddHeader xml:space="preserve">&amp;R&amp;"-,Bold"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C5296-E098-4519-8698-0060AAE15729}">
  <dimension ref="A1:M83"/>
  <sheetViews>
    <sheetView showGridLines="0" tabSelected="1" view="pageBreakPreview" topLeftCell="A5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3.5703125" style="2" customWidth="1"/>
    <col min="3" max="3" width="8" style="2" customWidth="1"/>
    <col min="4" max="4" width="10.5703125" style="3" customWidth="1"/>
    <col min="5" max="5" width="19.28515625" style="3" customWidth="1"/>
    <col min="6" max="6" width="2.140625" style="3" customWidth="1"/>
    <col min="7" max="9" width="19.28515625" style="3" customWidth="1"/>
    <col min="10" max="10" width="2.140625" style="1" customWidth="1"/>
    <col min="11" max="16384" width="9.140625" style="1"/>
  </cols>
  <sheetData>
    <row r="1" spans="1:13" ht="12" customHeight="1" x14ac:dyDescent="0.25">
      <c r="J1" s="58"/>
    </row>
    <row r="2" spans="1:13" ht="12" customHeight="1" x14ac:dyDescent="0.25">
      <c r="J2" s="58"/>
      <c r="K2" s="82"/>
      <c r="L2" s="82"/>
      <c r="M2" s="82"/>
    </row>
    <row r="3" spans="1:13" ht="12" customHeight="1" x14ac:dyDescent="0.25"/>
    <row r="4" spans="1:13" ht="16.5" customHeight="1" x14ac:dyDescent="0.25"/>
    <row r="5" spans="1:13" ht="16.5" customHeight="1" x14ac:dyDescent="0.25"/>
    <row r="6" spans="1:13" ht="8.25" customHeight="1" x14ac:dyDescent="0.25"/>
    <row r="7" spans="1:13" s="7" customFormat="1" ht="15" customHeight="1" x14ac:dyDescent="0.25">
      <c r="B7" s="8" t="s">
        <v>145</v>
      </c>
      <c r="C7" s="9" t="s">
        <v>130</v>
      </c>
      <c r="D7" s="10"/>
      <c r="E7" s="10"/>
      <c r="F7" s="10"/>
      <c r="G7" s="10"/>
      <c r="H7" s="10"/>
      <c r="I7" s="10"/>
      <c r="J7" s="9"/>
    </row>
    <row r="8" spans="1:13" s="11" customFormat="1" ht="16.5" customHeight="1" x14ac:dyDescent="0.25">
      <c r="B8" s="12" t="s">
        <v>146</v>
      </c>
      <c r="C8" s="120" t="s">
        <v>174</v>
      </c>
      <c r="D8" s="120"/>
      <c r="E8" s="120"/>
      <c r="F8" s="120"/>
      <c r="G8" s="120"/>
      <c r="H8" s="120"/>
      <c r="I8" s="120"/>
    </row>
    <row r="9" spans="1:13" ht="8.1" customHeight="1" thickBot="1" x14ac:dyDescent="0.3"/>
    <row r="10" spans="1:13" ht="4.5" customHeight="1" thickTop="1" x14ac:dyDescent="0.25">
      <c r="A10" s="67"/>
      <c r="B10" s="68"/>
      <c r="C10" s="68"/>
      <c r="D10" s="69"/>
      <c r="E10" s="69"/>
      <c r="F10" s="69"/>
      <c r="G10" s="69"/>
      <c r="H10" s="69"/>
      <c r="I10" s="69"/>
      <c r="J10" s="67"/>
    </row>
    <row r="11" spans="1:13" ht="15" customHeight="1" x14ac:dyDescent="0.25">
      <c r="A11" s="50"/>
      <c r="B11" s="46" t="s">
        <v>37</v>
      </c>
      <c r="C11" s="47"/>
      <c r="D11" s="48" t="s">
        <v>1</v>
      </c>
      <c r="E11" s="70" t="s">
        <v>118</v>
      </c>
      <c r="F11" s="71"/>
      <c r="G11" s="123" t="s">
        <v>25</v>
      </c>
      <c r="H11" s="123"/>
      <c r="I11" s="123"/>
      <c r="J11" s="50"/>
    </row>
    <row r="12" spans="1:13" ht="15" customHeight="1" x14ac:dyDescent="0.25">
      <c r="A12" s="50"/>
      <c r="B12" s="51" t="s">
        <v>38</v>
      </c>
      <c r="C12" s="47"/>
      <c r="D12" s="52" t="s">
        <v>3</v>
      </c>
      <c r="E12" s="53" t="s">
        <v>119</v>
      </c>
      <c r="F12" s="73"/>
      <c r="G12" s="124" t="s">
        <v>26</v>
      </c>
      <c r="H12" s="124"/>
      <c r="I12" s="124"/>
      <c r="J12" s="50"/>
    </row>
    <row r="13" spans="1:13" ht="15" customHeight="1" x14ac:dyDescent="0.25">
      <c r="A13" s="50"/>
      <c r="B13" s="51"/>
      <c r="C13" s="47"/>
      <c r="D13" s="52"/>
      <c r="E13" s="70"/>
      <c r="F13" s="70"/>
      <c r="G13" s="70" t="s">
        <v>27</v>
      </c>
      <c r="H13" s="70" t="s">
        <v>28</v>
      </c>
      <c r="I13" s="70" t="s">
        <v>29</v>
      </c>
      <c r="J13" s="50"/>
    </row>
    <row r="14" spans="1:13" ht="15" customHeight="1" x14ac:dyDescent="0.25">
      <c r="A14" s="50"/>
      <c r="B14" s="51"/>
      <c r="C14" s="47"/>
      <c r="D14" s="52"/>
      <c r="E14" s="53"/>
      <c r="F14" s="53"/>
      <c r="G14" s="53" t="s">
        <v>30</v>
      </c>
      <c r="H14" s="53" t="s">
        <v>31</v>
      </c>
      <c r="I14" s="53" t="s">
        <v>32</v>
      </c>
      <c r="J14" s="50"/>
    </row>
    <row r="15" spans="1:13" s="13" customFormat="1" ht="8.1" customHeight="1" x14ac:dyDescent="0.25">
      <c r="A15" s="74"/>
      <c r="B15" s="75"/>
      <c r="C15" s="74"/>
      <c r="D15" s="76"/>
      <c r="E15" s="76"/>
      <c r="F15" s="76"/>
      <c r="G15" s="76"/>
      <c r="H15" s="76"/>
      <c r="I15" s="76"/>
      <c r="J15" s="74"/>
    </row>
    <row r="16" spans="1:13" ht="8.1" customHeight="1" x14ac:dyDescent="0.25">
      <c r="A16" s="13"/>
      <c r="B16" s="14"/>
      <c r="C16" s="14"/>
      <c r="D16" s="15"/>
      <c r="E16" s="15"/>
      <c r="F16" s="15"/>
      <c r="G16" s="15"/>
      <c r="H16" s="15"/>
      <c r="I16" s="15"/>
      <c r="J16" s="13"/>
      <c r="K16" s="17"/>
      <c r="L16" s="17"/>
      <c r="M16" s="17"/>
    </row>
    <row r="17" spans="1:11" ht="15" customHeight="1" x14ac:dyDescent="0.25">
      <c r="A17" s="13"/>
      <c r="B17" s="14" t="s">
        <v>27</v>
      </c>
      <c r="C17" s="18"/>
      <c r="D17" s="19">
        <v>2022</v>
      </c>
      <c r="E17" s="64">
        <f>SUM(E21,E25,E29,E33,E37)</f>
        <v>26</v>
      </c>
      <c r="F17" s="65"/>
      <c r="G17" s="64">
        <f>SUM(G21,G25,G29,G33,G37)</f>
        <v>26</v>
      </c>
      <c r="H17" s="64">
        <f t="shared" ref="H17:I17" si="0">SUM(H21,H25,H29,H33,H37)</f>
        <v>11</v>
      </c>
      <c r="I17" s="64">
        <f t="shared" si="0"/>
        <v>15</v>
      </c>
      <c r="J17" s="13"/>
    </row>
    <row r="18" spans="1:11" ht="15" customHeight="1" x14ac:dyDescent="0.25">
      <c r="B18" s="77" t="s">
        <v>30</v>
      </c>
      <c r="C18" s="21"/>
      <c r="D18" s="19">
        <v>2023</v>
      </c>
      <c r="E18" s="64">
        <f t="shared" ref="E18" si="1">SUM(E22,E26,E30,E34,E38)</f>
        <v>8</v>
      </c>
      <c r="F18" s="65"/>
      <c r="G18" s="64">
        <f t="shared" ref="G18:I19" si="2">SUM(G22,G26,G30,G34,G38)</f>
        <v>8</v>
      </c>
      <c r="H18" s="64">
        <f t="shared" si="2"/>
        <v>0</v>
      </c>
      <c r="I18" s="64">
        <f t="shared" si="2"/>
        <v>8</v>
      </c>
    </row>
    <row r="19" spans="1:11" ht="15" customHeight="1" x14ac:dyDescent="0.25">
      <c r="B19" s="21"/>
      <c r="C19" s="21"/>
      <c r="D19" s="19">
        <v>2024</v>
      </c>
      <c r="E19" s="64">
        <f t="shared" ref="E19" si="3">SUM(E23,E27,E31,E35,E39)</f>
        <v>9</v>
      </c>
      <c r="F19" s="65"/>
      <c r="G19" s="64">
        <f t="shared" si="2"/>
        <v>9</v>
      </c>
      <c r="H19" s="64">
        <f t="shared" si="2"/>
        <v>5</v>
      </c>
      <c r="I19" s="64">
        <f t="shared" si="2"/>
        <v>4</v>
      </c>
      <c r="K19" s="22"/>
    </row>
    <row r="20" spans="1:11" ht="8.1" customHeight="1" x14ac:dyDescent="0.25">
      <c r="D20" s="19"/>
      <c r="E20" s="65"/>
      <c r="F20" s="65"/>
      <c r="G20" s="65"/>
      <c r="H20" s="65"/>
      <c r="I20" s="65"/>
      <c r="K20" s="22"/>
    </row>
    <row r="21" spans="1:11" ht="15" customHeight="1" x14ac:dyDescent="0.25">
      <c r="B21" s="21" t="s">
        <v>137</v>
      </c>
      <c r="D21" s="3">
        <v>2022</v>
      </c>
      <c r="E21" s="23">
        <v>2</v>
      </c>
      <c r="F21" s="66"/>
      <c r="G21" s="23">
        <f>SUM(H21:I21)</f>
        <v>2</v>
      </c>
      <c r="H21" s="23">
        <v>1</v>
      </c>
      <c r="I21" s="66">
        <v>1</v>
      </c>
      <c r="K21" s="22"/>
    </row>
    <row r="22" spans="1:11" ht="15" customHeight="1" x14ac:dyDescent="0.25">
      <c r="B22" s="77" t="s">
        <v>138</v>
      </c>
      <c r="D22" s="3">
        <v>2023</v>
      </c>
      <c r="E22" s="23">
        <v>1</v>
      </c>
      <c r="F22" s="66"/>
      <c r="G22" s="23">
        <f t="shared" ref="G22" si="4">SUM(H22:I22)</f>
        <v>1</v>
      </c>
      <c r="H22" s="66" t="s">
        <v>24</v>
      </c>
      <c r="I22" s="23">
        <v>1</v>
      </c>
      <c r="K22" s="22"/>
    </row>
    <row r="23" spans="1:11" ht="15" customHeight="1" x14ac:dyDescent="0.25">
      <c r="D23" s="3">
        <v>2024</v>
      </c>
      <c r="E23" s="66" t="s">
        <v>24</v>
      </c>
      <c r="F23" s="66"/>
      <c r="G23" s="66" t="s">
        <v>24</v>
      </c>
      <c r="H23" s="66" t="s">
        <v>24</v>
      </c>
      <c r="I23" s="66" t="s">
        <v>24</v>
      </c>
      <c r="K23" s="22"/>
    </row>
    <row r="24" spans="1:11" ht="8.1" customHeight="1" x14ac:dyDescent="0.25">
      <c r="D24" s="26"/>
      <c r="E24" s="24"/>
      <c r="F24" s="24"/>
      <c r="G24" s="24"/>
      <c r="H24" s="24"/>
      <c r="I24" s="24"/>
      <c r="K24" s="22"/>
    </row>
    <row r="25" spans="1:11" ht="15" customHeight="1" x14ac:dyDescent="0.25">
      <c r="B25" s="21" t="s">
        <v>41</v>
      </c>
      <c r="D25" s="3">
        <v>2022</v>
      </c>
      <c r="E25" s="23">
        <v>4</v>
      </c>
      <c r="F25" s="66"/>
      <c r="G25" s="23">
        <f>SUM(H25:I25)</f>
        <v>4</v>
      </c>
      <c r="H25" s="66">
        <v>4</v>
      </c>
      <c r="I25" s="66" t="s">
        <v>24</v>
      </c>
      <c r="K25" s="22"/>
    </row>
    <row r="26" spans="1:11" ht="15" customHeight="1" x14ac:dyDescent="0.25">
      <c r="B26" s="77" t="s">
        <v>42</v>
      </c>
      <c r="D26" s="3">
        <v>2023</v>
      </c>
      <c r="E26" s="66" t="s">
        <v>24</v>
      </c>
      <c r="F26" s="66"/>
      <c r="G26" s="66" t="s">
        <v>24</v>
      </c>
      <c r="H26" s="66" t="s">
        <v>24</v>
      </c>
      <c r="I26" s="66" t="s">
        <v>24</v>
      </c>
      <c r="K26" s="22"/>
    </row>
    <row r="27" spans="1:11" ht="15" customHeight="1" x14ac:dyDescent="0.25">
      <c r="D27" s="3">
        <v>2024</v>
      </c>
      <c r="E27" s="66" t="s">
        <v>24</v>
      </c>
      <c r="F27" s="66"/>
      <c r="G27" s="66" t="s">
        <v>24</v>
      </c>
      <c r="H27" s="66" t="s">
        <v>24</v>
      </c>
      <c r="I27" s="66" t="s">
        <v>24</v>
      </c>
      <c r="K27" s="22"/>
    </row>
    <row r="28" spans="1:11" ht="8.1" customHeight="1" x14ac:dyDescent="0.25">
      <c r="D28" s="26"/>
      <c r="E28" s="24"/>
      <c r="F28" s="24"/>
      <c r="G28" s="24"/>
      <c r="H28" s="24"/>
      <c r="I28" s="24"/>
      <c r="K28" s="22"/>
    </row>
    <row r="29" spans="1:11" ht="15" customHeight="1" x14ac:dyDescent="0.25">
      <c r="B29" s="21" t="s">
        <v>39</v>
      </c>
      <c r="D29" s="3">
        <v>2022</v>
      </c>
      <c r="E29" s="23">
        <v>10</v>
      </c>
      <c r="F29" s="66"/>
      <c r="G29" s="23">
        <f>SUM(H29:I29)</f>
        <v>10</v>
      </c>
      <c r="H29" s="66">
        <v>1</v>
      </c>
      <c r="I29" s="66">
        <v>9</v>
      </c>
      <c r="K29" s="22"/>
    </row>
    <row r="30" spans="1:11" ht="15" customHeight="1" x14ac:dyDescent="0.25">
      <c r="B30" s="77" t="s">
        <v>40</v>
      </c>
      <c r="D30" s="3">
        <v>2023</v>
      </c>
      <c r="E30" s="66" t="s">
        <v>24</v>
      </c>
      <c r="F30" s="66"/>
      <c r="G30" s="66" t="s">
        <v>24</v>
      </c>
      <c r="H30" s="66" t="s">
        <v>24</v>
      </c>
      <c r="I30" s="66" t="s">
        <v>24</v>
      </c>
      <c r="K30" s="22"/>
    </row>
    <row r="31" spans="1:11" ht="15" customHeight="1" x14ac:dyDescent="0.25">
      <c r="D31" s="3">
        <v>2024</v>
      </c>
      <c r="E31" s="66">
        <v>4</v>
      </c>
      <c r="F31" s="66"/>
      <c r="G31" s="23">
        <f t="shared" ref="G31" si="5">SUM(H31:I31)</f>
        <v>4</v>
      </c>
      <c r="H31" s="66">
        <v>1</v>
      </c>
      <c r="I31" s="66">
        <v>3</v>
      </c>
      <c r="K31" s="22"/>
    </row>
    <row r="32" spans="1:11" ht="8.1" customHeight="1" x14ac:dyDescent="0.25">
      <c r="D32" s="26"/>
      <c r="E32" s="24"/>
      <c r="F32" s="24"/>
      <c r="G32" s="24"/>
      <c r="H32" s="24"/>
      <c r="I32" s="24"/>
      <c r="K32" s="22"/>
    </row>
    <row r="33" spans="1:11" ht="15" customHeight="1" x14ac:dyDescent="0.25">
      <c r="B33" s="21" t="s">
        <v>43</v>
      </c>
      <c r="D33" s="3">
        <v>2022</v>
      </c>
      <c r="E33" s="66">
        <v>6</v>
      </c>
      <c r="F33" s="66"/>
      <c r="G33" s="23">
        <f>SUM(H33:I33)</f>
        <v>6</v>
      </c>
      <c r="H33" s="66">
        <v>2</v>
      </c>
      <c r="I33" s="66">
        <v>4</v>
      </c>
      <c r="K33" s="22"/>
    </row>
    <row r="34" spans="1:11" ht="15" customHeight="1" x14ac:dyDescent="0.25">
      <c r="B34" s="77" t="s">
        <v>44</v>
      </c>
      <c r="D34" s="3">
        <v>2023</v>
      </c>
      <c r="E34" s="66">
        <v>3</v>
      </c>
      <c r="F34" s="66"/>
      <c r="G34" s="23">
        <f t="shared" ref="G34:G35" si="6">SUM(H34:I34)</f>
        <v>3</v>
      </c>
      <c r="H34" s="66" t="s">
        <v>24</v>
      </c>
      <c r="I34" s="66">
        <v>3</v>
      </c>
      <c r="K34" s="22"/>
    </row>
    <row r="35" spans="1:11" s="2" customFormat="1" ht="15" customHeight="1" x14ac:dyDescent="0.25">
      <c r="A35" s="1"/>
      <c r="D35" s="3">
        <v>2024</v>
      </c>
      <c r="E35" s="23">
        <v>3</v>
      </c>
      <c r="F35" s="66"/>
      <c r="G35" s="23">
        <f t="shared" si="6"/>
        <v>3</v>
      </c>
      <c r="H35" s="66">
        <v>2</v>
      </c>
      <c r="I35" s="66">
        <v>1</v>
      </c>
      <c r="J35" s="1"/>
      <c r="K35" s="22"/>
    </row>
    <row r="36" spans="1:11" ht="8.1" customHeight="1" x14ac:dyDescent="0.25">
      <c r="D36" s="26"/>
      <c r="E36" s="24"/>
      <c r="F36" s="24"/>
      <c r="G36" s="24"/>
      <c r="H36" s="24"/>
      <c r="I36" s="24"/>
      <c r="K36" s="22"/>
    </row>
    <row r="37" spans="1:11" ht="15" customHeight="1" x14ac:dyDescent="0.25">
      <c r="A37" s="2"/>
      <c r="B37" s="21" t="s">
        <v>45</v>
      </c>
      <c r="D37" s="3">
        <v>2022</v>
      </c>
      <c r="E37" s="23">
        <v>4</v>
      </c>
      <c r="F37" s="66"/>
      <c r="G37" s="23">
        <f>SUM(H37:I37)</f>
        <v>4</v>
      </c>
      <c r="H37" s="23">
        <v>3</v>
      </c>
      <c r="I37" s="66">
        <v>1</v>
      </c>
      <c r="K37" s="22"/>
    </row>
    <row r="38" spans="1:11" ht="15" customHeight="1" x14ac:dyDescent="0.25">
      <c r="B38" s="77" t="s">
        <v>46</v>
      </c>
      <c r="D38" s="3">
        <v>2023</v>
      </c>
      <c r="E38" s="23">
        <v>4</v>
      </c>
      <c r="F38" s="66"/>
      <c r="G38" s="23">
        <f t="shared" ref="G38:G39" si="7">SUM(H38:I38)</f>
        <v>4</v>
      </c>
      <c r="H38" s="66" t="s">
        <v>24</v>
      </c>
      <c r="I38" s="66">
        <v>4</v>
      </c>
      <c r="K38" s="22"/>
    </row>
    <row r="39" spans="1:11" ht="15" customHeight="1" x14ac:dyDescent="0.25">
      <c r="D39" s="3">
        <v>2024</v>
      </c>
      <c r="E39" s="66">
        <v>2</v>
      </c>
      <c r="F39" s="66"/>
      <c r="G39" s="23">
        <f t="shared" si="7"/>
        <v>2</v>
      </c>
      <c r="H39" s="66">
        <v>2</v>
      </c>
      <c r="I39" s="66" t="s">
        <v>24</v>
      </c>
      <c r="K39" s="22"/>
    </row>
    <row r="40" spans="1:11" ht="8.1" customHeight="1" thickBot="1" x14ac:dyDescent="0.3">
      <c r="A40" s="29"/>
      <c r="B40" s="30"/>
      <c r="C40" s="30"/>
      <c r="D40" s="31"/>
      <c r="E40" s="31"/>
      <c r="F40" s="31"/>
      <c r="G40" s="31"/>
      <c r="H40" s="31"/>
      <c r="I40" s="31"/>
      <c r="J40" s="29"/>
    </row>
    <row r="41" spans="1:11" s="38" customFormat="1" x14ac:dyDescent="0.25">
      <c r="A41" s="33"/>
      <c r="B41" s="34"/>
      <c r="C41" s="34"/>
      <c r="D41" s="35"/>
      <c r="E41" s="35"/>
      <c r="F41" s="35"/>
      <c r="G41" s="35"/>
      <c r="H41" s="35"/>
      <c r="I41" s="35"/>
      <c r="J41" s="37" t="s">
        <v>33</v>
      </c>
    </row>
    <row r="42" spans="1:11" s="33" customFormat="1" x14ac:dyDescent="0.25">
      <c r="A42" s="39"/>
      <c r="B42" s="34"/>
      <c r="C42" s="34"/>
      <c r="D42" s="35"/>
      <c r="E42" s="35"/>
      <c r="F42" s="35"/>
      <c r="G42" s="35"/>
      <c r="H42" s="35"/>
      <c r="I42" s="35"/>
      <c r="J42" s="40" t="s">
        <v>34</v>
      </c>
    </row>
    <row r="43" spans="1:11" s="33" customFormat="1" ht="8.25" customHeight="1" x14ac:dyDescent="0.25">
      <c r="A43" s="39"/>
      <c r="B43" s="34"/>
      <c r="C43" s="34"/>
      <c r="D43" s="35"/>
      <c r="E43" s="35"/>
      <c r="F43" s="35"/>
      <c r="G43" s="35"/>
      <c r="H43" s="35"/>
      <c r="I43" s="35"/>
      <c r="J43" s="40"/>
    </row>
    <row r="44" spans="1:11" s="7" customFormat="1" ht="15" customHeight="1" x14ac:dyDescent="0.25">
      <c r="B44" s="8" t="s">
        <v>147</v>
      </c>
      <c r="C44" s="9" t="s">
        <v>131</v>
      </c>
      <c r="D44" s="10"/>
      <c r="E44" s="10"/>
      <c r="F44" s="10"/>
      <c r="G44" s="10"/>
      <c r="H44" s="10"/>
      <c r="I44" s="10"/>
      <c r="J44" s="9"/>
    </row>
    <row r="45" spans="1:11" s="11" customFormat="1" ht="16.5" customHeight="1" x14ac:dyDescent="0.25">
      <c r="B45" s="12" t="s">
        <v>148</v>
      </c>
      <c r="C45" s="63" t="s">
        <v>107</v>
      </c>
      <c r="D45" s="61"/>
      <c r="E45" s="61"/>
      <c r="F45" s="61"/>
      <c r="G45" s="61"/>
      <c r="H45" s="61"/>
      <c r="I45" s="61"/>
    </row>
    <row r="46" spans="1:11" ht="8.1" customHeight="1" thickBot="1" x14ac:dyDescent="0.3"/>
    <row r="47" spans="1:11" ht="4.5" customHeight="1" thickTop="1" x14ac:dyDescent="0.25">
      <c r="A47" s="67"/>
      <c r="B47" s="68"/>
      <c r="C47" s="68"/>
      <c r="D47" s="69"/>
      <c r="E47" s="69"/>
      <c r="F47" s="69"/>
      <c r="G47" s="69"/>
      <c r="H47" s="69"/>
      <c r="I47" s="69"/>
      <c r="J47" s="67"/>
    </row>
    <row r="48" spans="1:11" ht="15" customHeight="1" x14ac:dyDescent="0.25">
      <c r="A48" s="50"/>
      <c r="B48" s="46" t="s">
        <v>58</v>
      </c>
      <c r="C48" s="47"/>
      <c r="D48" s="48" t="s">
        <v>1</v>
      </c>
      <c r="E48" s="70" t="s">
        <v>118</v>
      </c>
      <c r="F48" s="71"/>
      <c r="G48" s="123" t="s">
        <v>25</v>
      </c>
      <c r="H48" s="123"/>
      <c r="I48" s="123"/>
      <c r="J48" s="50"/>
    </row>
    <row r="49" spans="1:13" ht="15" customHeight="1" x14ac:dyDescent="0.25">
      <c r="A49" s="50"/>
      <c r="B49" s="51" t="s">
        <v>59</v>
      </c>
      <c r="C49" s="47"/>
      <c r="D49" s="52" t="s">
        <v>3</v>
      </c>
      <c r="E49" s="53" t="s">
        <v>119</v>
      </c>
      <c r="F49" s="73"/>
      <c r="G49" s="124" t="s">
        <v>26</v>
      </c>
      <c r="H49" s="124"/>
      <c r="I49" s="124"/>
      <c r="J49" s="50"/>
    </row>
    <row r="50" spans="1:13" ht="15" customHeight="1" x14ac:dyDescent="0.25">
      <c r="A50" s="50"/>
      <c r="B50" s="51"/>
      <c r="C50" s="47"/>
      <c r="D50" s="52"/>
      <c r="E50" s="70"/>
      <c r="F50" s="70"/>
      <c r="G50" s="70" t="s">
        <v>27</v>
      </c>
      <c r="H50" s="70" t="s">
        <v>28</v>
      </c>
      <c r="I50" s="70" t="s">
        <v>29</v>
      </c>
      <c r="J50" s="50"/>
    </row>
    <row r="51" spans="1:13" ht="15" customHeight="1" x14ac:dyDescent="0.25">
      <c r="A51" s="50"/>
      <c r="B51" s="51"/>
      <c r="C51" s="47"/>
      <c r="D51" s="52"/>
      <c r="E51" s="53"/>
      <c r="F51" s="53"/>
      <c r="G51" s="53" t="s">
        <v>30</v>
      </c>
      <c r="H51" s="53" t="s">
        <v>31</v>
      </c>
      <c r="I51" s="53" t="s">
        <v>32</v>
      </c>
      <c r="J51" s="50"/>
    </row>
    <row r="52" spans="1:13" s="13" customFormat="1" ht="8.1" customHeight="1" x14ac:dyDescent="0.25">
      <c r="A52" s="74"/>
      <c r="B52" s="75"/>
      <c r="C52" s="74"/>
      <c r="D52" s="76"/>
      <c r="E52" s="76"/>
      <c r="F52" s="76"/>
      <c r="G52" s="76"/>
      <c r="H52" s="76"/>
      <c r="I52" s="76"/>
      <c r="J52" s="74"/>
    </row>
    <row r="53" spans="1:13" ht="8.1" customHeight="1" x14ac:dyDescent="0.25">
      <c r="A53" s="13"/>
      <c r="B53" s="14"/>
      <c r="C53" s="14"/>
      <c r="D53" s="15"/>
      <c r="E53" s="15"/>
      <c r="F53" s="15"/>
      <c r="G53" s="15"/>
      <c r="H53" s="15"/>
      <c r="I53" s="15"/>
      <c r="J53" s="13"/>
      <c r="K53" s="17"/>
      <c r="L53" s="17"/>
      <c r="M53" s="17"/>
    </row>
    <row r="54" spans="1:13" ht="15" customHeight="1" x14ac:dyDescent="0.25">
      <c r="A54" s="13"/>
      <c r="B54" s="14" t="s">
        <v>27</v>
      </c>
      <c r="C54" s="18"/>
      <c r="D54" s="19">
        <v>2022</v>
      </c>
      <c r="E54" s="64">
        <f>SUM(E58,E78)</f>
        <v>26</v>
      </c>
      <c r="F54" s="65"/>
      <c r="G54" s="64">
        <f>SUM(G58,G78)</f>
        <v>26</v>
      </c>
      <c r="H54" s="64">
        <f t="shared" ref="H54:I54" si="8">SUM(H58,H78)</f>
        <v>8</v>
      </c>
      <c r="I54" s="64">
        <f t="shared" si="8"/>
        <v>18</v>
      </c>
      <c r="J54" s="13"/>
    </row>
    <row r="55" spans="1:13" ht="15" customHeight="1" x14ac:dyDescent="0.25">
      <c r="B55" s="77" t="s">
        <v>30</v>
      </c>
      <c r="C55" s="21"/>
      <c r="D55" s="19">
        <v>2023</v>
      </c>
      <c r="E55" s="64">
        <f t="shared" ref="E55" si="9">SUM(E59,E79)</f>
        <v>13</v>
      </c>
      <c r="F55" s="65"/>
      <c r="G55" s="64">
        <f t="shared" ref="G55:I56" si="10">SUM(G59,G79)</f>
        <v>13</v>
      </c>
      <c r="H55" s="64">
        <f t="shared" si="10"/>
        <v>0</v>
      </c>
      <c r="I55" s="64">
        <f t="shared" si="10"/>
        <v>13</v>
      </c>
    </row>
    <row r="56" spans="1:13" ht="15" customHeight="1" x14ac:dyDescent="0.25">
      <c r="B56" s="21"/>
      <c r="C56" s="21"/>
      <c r="D56" s="19">
        <v>2024</v>
      </c>
      <c r="E56" s="64">
        <f t="shared" ref="E56" si="11">SUM(E60,E80)</f>
        <v>10</v>
      </c>
      <c r="F56" s="65"/>
      <c r="G56" s="64">
        <f t="shared" si="10"/>
        <v>10</v>
      </c>
      <c r="H56" s="64">
        <f t="shared" si="10"/>
        <v>5</v>
      </c>
      <c r="I56" s="64">
        <f t="shared" si="10"/>
        <v>5</v>
      </c>
      <c r="K56" s="22"/>
    </row>
    <row r="57" spans="1:13" ht="8.1" customHeight="1" x14ac:dyDescent="0.25">
      <c r="D57" s="19"/>
      <c r="E57" s="65"/>
      <c r="F57" s="65"/>
      <c r="G57" s="65"/>
      <c r="H57" s="65"/>
      <c r="I57" s="65"/>
      <c r="K57" s="22"/>
    </row>
    <row r="58" spans="1:13" ht="15" customHeight="1" x14ac:dyDescent="0.2">
      <c r="B58" s="78" t="s">
        <v>47</v>
      </c>
      <c r="D58" s="3">
        <v>2022</v>
      </c>
      <c r="E58" s="23">
        <f>SUM(E62,E66,E70,E74)</f>
        <v>20</v>
      </c>
      <c r="F58" s="66"/>
      <c r="G58" s="23">
        <f>SUM(H58:I58)</f>
        <v>20</v>
      </c>
      <c r="H58" s="23">
        <f>SUM(H62,H66,H70,H74)</f>
        <v>6</v>
      </c>
      <c r="I58" s="23">
        <f>SUM(I62,I66,I70,I74)</f>
        <v>14</v>
      </c>
      <c r="K58" s="22"/>
    </row>
    <row r="59" spans="1:13" ht="15" customHeight="1" x14ac:dyDescent="0.25">
      <c r="B59" s="77" t="s">
        <v>48</v>
      </c>
      <c r="D59" s="3">
        <v>2023</v>
      </c>
      <c r="E59" s="23">
        <f>SUM(E63,E67,E71,E75)</f>
        <v>12</v>
      </c>
      <c r="F59" s="66"/>
      <c r="G59" s="23">
        <f t="shared" ref="G59:G60" si="12">SUM(H59:I59)</f>
        <v>12</v>
      </c>
      <c r="H59" s="66" t="s">
        <v>24</v>
      </c>
      <c r="I59" s="23">
        <f t="shared" ref="H59:I60" si="13">SUM(I63,I67,I71,I75)</f>
        <v>12</v>
      </c>
      <c r="K59" s="22"/>
    </row>
    <row r="60" spans="1:13" ht="15" customHeight="1" x14ac:dyDescent="0.25">
      <c r="D60" s="3">
        <v>2024</v>
      </c>
      <c r="E60" s="23">
        <f t="shared" ref="E60" si="14">SUM(E64,E68,E72,E76)</f>
        <v>10</v>
      </c>
      <c r="F60" s="66"/>
      <c r="G60" s="23">
        <f t="shared" si="12"/>
        <v>10</v>
      </c>
      <c r="H60" s="23">
        <f t="shared" si="13"/>
        <v>5</v>
      </c>
      <c r="I60" s="23">
        <f t="shared" si="13"/>
        <v>5</v>
      </c>
      <c r="K60" s="22"/>
    </row>
    <row r="61" spans="1:13" ht="8.1" customHeight="1" x14ac:dyDescent="0.25">
      <c r="D61" s="26"/>
      <c r="E61" s="24"/>
      <c r="F61" s="24"/>
      <c r="G61" s="24"/>
      <c r="H61" s="24"/>
      <c r="I61" s="24"/>
      <c r="K61" s="22"/>
    </row>
    <row r="62" spans="1:13" ht="15" customHeight="1" x14ac:dyDescent="0.25">
      <c r="B62" s="79" t="s">
        <v>49</v>
      </c>
      <c r="D62" s="3">
        <v>2022</v>
      </c>
      <c r="E62" s="23">
        <f>SUM(F62:G62)</f>
        <v>15</v>
      </c>
      <c r="F62" s="66"/>
      <c r="G62" s="23">
        <f>SUM(H62:I62)</f>
        <v>15</v>
      </c>
      <c r="H62" s="66">
        <v>2</v>
      </c>
      <c r="I62" s="66">
        <v>13</v>
      </c>
      <c r="K62" s="22"/>
    </row>
    <row r="63" spans="1:13" ht="15" customHeight="1" x14ac:dyDescent="0.25">
      <c r="B63" s="79"/>
      <c r="D63" s="3">
        <v>2023</v>
      </c>
      <c r="E63" s="23">
        <f t="shared" ref="E63:G64" si="15">SUM(F63:G63)</f>
        <v>12</v>
      </c>
      <c r="F63" s="66"/>
      <c r="G63" s="23">
        <f t="shared" si="15"/>
        <v>12</v>
      </c>
      <c r="H63" s="66" t="s">
        <v>24</v>
      </c>
      <c r="I63" s="66">
        <v>12</v>
      </c>
      <c r="K63" s="22"/>
    </row>
    <row r="64" spans="1:13" ht="15" customHeight="1" x14ac:dyDescent="0.25">
      <c r="D64" s="3">
        <v>2024</v>
      </c>
      <c r="E64" s="23">
        <f t="shared" si="15"/>
        <v>9</v>
      </c>
      <c r="F64" s="66"/>
      <c r="G64" s="23">
        <f t="shared" si="15"/>
        <v>9</v>
      </c>
      <c r="H64" s="66">
        <v>4</v>
      </c>
      <c r="I64" s="66">
        <v>5</v>
      </c>
      <c r="K64" s="22"/>
    </row>
    <row r="65" spans="1:11" ht="8.1" customHeight="1" x14ac:dyDescent="0.25">
      <c r="D65" s="26"/>
      <c r="E65" s="24"/>
      <c r="F65" s="24"/>
      <c r="G65" s="24"/>
      <c r="H65" s="24"/>
      <c r="I65" s="24"/>
      <c r="K65" s="22"/>
    </row>
    <row r="66" spans="1:11" ht="15" customHeight="1" x14ac:dyDescent="0.2">
      <c r="B66" s="80" t="s">
        <v>50</v>
      </c>
      <c r="D66" s="3">
        <v>2022</v>
      </c>
      <c r="E66" s="23">
        <v>4</v>
      </c>
      <c r="F66" s="66"/>
      <c r="G66" s="23">
        <f>SUM(H66:I66)</f>
        <v>4</v>
      </c>
      <c r="H66" s="66">
        <v>3</v>
      </c>
      <c r="I66" s="66">
        <v>1</v>
      </c>
      <c r="K66" s="22"/>
    </row>
    <row r="67" spans="1:11" ht="15" customHeight="1" x14ac:dyDescent="0.25">
      <c r="B67" s="81" t="s">
        <v>51</v>
      </c>
      <c r="D67" s="3">
        <v>2023</v>
      </c>
      <c r="E67" s="66" t="s">
        <v>24</v>
      </c>
      <c r="F67" s="66"/>
      <c r="G67" s="66" t="s">
        <v>24</v>
      </c>
      <c r="H67" s="66" t="s">
        <v>24</v>
      </c>
      <c r="I67" s="66" t="s">
        <v>24</v>
      </c>
      <c r="K67" s="22"/>
    </row>
    <row r="68" spans="1:11" ht="15" customHeight="1" x14ac:dyDescent="0.25">
      <c r="D68" s="3">
        <v>2024</v>
      </c>
      <c r="E68" s="66">
        <v>1</v>
      </c>
      <c r="F68" s="66"/>
      <c r="G68" s="23">
        <f t="shared" ref="G68" si="16">SUM(H68:I68)</f>
        <v>1</v>
      </c>
      <c r="H68" s="66">
        <v>1</v>
      </c>
      <c r="I68" s="66" t="s">
        <v>24</v>
      </c>
      <c r="K68" s="22"/>
    </row>
    <row r="69" spans="1:11" ht="8.1" customHeight="1" x14ac:dyDescent="0.25">
      <c r="D69" s="26"/>
      <c r="E69" s="24"/>
      <c r="F69" s="24"/>
      <c r="G69" s="24"/>
      <c r="H69" s="24"/>
      <c r="I69" s="24"/>
      <c r="K69" s="22"/>
    </row>
    <row r="70" spans="1:11" ht="15" customHeight="1" x14ac:dyDescent="0.2">
      <c r="B70" s="80" t="s">
        <v>52</v>
      </c>
      <c r="D70" s="3">
        <v>2022</v>
      </c>
      <c r="E70" s="66">
        <v>1</v>
      </c>
      <c r="F70" s="66"/>
      <c r="G70" s="23">
        <f>SUM(H70:I70)</f>
        <v>1</v>
      </c>
      <c r="H70" s="66">
        <v>1</v>
      </c>
      <c r="I70" s="66" t="s">
        <v>24</v>
      </c>
      <c r="K70" s="22"/>
    </row>
    <row r="71" spans="1:11" ht="15" customHeight="1" x14ac:dyDescent="0.25">
      <c r="B71" s="81" t="s">
        <v>108</v>
      </c>
      <c r="D71" s="3">
        <v>2023</v>
      </c>
      <c r="E71" s="66" t="s">
        <v>24</v>
      </c>
      <c r="F71" s="66"/>
      <c r="G71" s="66" t="s">
        <v>24</v>
      </c>
      <c r="H71" s="66" t="s">
        <v>24</v>
      </c>
      <c r="I71" s="66" t="s">
        <v>24</v>
      </c>
      <c r="K71" s="22"/>
    </row>
    <row r="72" spans="1:11" s="2" customFormat="1" ht="15" customHeight="1" x14ac:dyDescent="0.25">
      <c r="A72" s="1"/>
      <c r="D72" s="3">
        <v>2024</v>
      </c>
      <c r="E72" s="66" t="s">
        <v>24</v>
      </c>
      <c r="F72" s="66"/>
      <c r="G72" s="66" t="s">
        <v>24</v>
      </c>
      <c r="H72" s="66" t="s">
        <v>24</v>
      </c>
      <c r="I72" s="66" t="s">
        <v>24</v>
      </c>
      <c r="J72" s="1"/>
      <c r="K72" s="22"/>
    </row>
    <row r="73" spans="1:11" ht="8.1" customHeight="1" x14ac:dyDescent="0.25">
      <c r="D73" s="26"/>
      <c r="E73" s="24"/>
      <c r="F73" s="24"/>
      <c r="G73" s="24"/>
      <c r="H73" s="24"/>
      <c r="I73" s="24"/>
      <c r="K73" s="22"/>
    </row>
    <row r="74" spans="1:11" ht="15" customHeight="1" x14ac:dyDescent="0.2">
      <c r="A74" s="2"/>
      <c r="B74" s="80" t="s">
        <v>54</v>
      </c>
      <c r="D74" s="3">
        <v>2022</v>
      </c>
      <c r="E74" s="66" t="s">
        <v>24</v>
      </c>
      <c r="F74" s="66"/>
      <c r="G74" s="66" t="s">
        <v>24</v>
      </c>
      <c r="H74" s="66" t="s">
        <v>24</v>
      </c>
      <c r="I74" s="66" t="s">
        <v>24</v>
      </c>
      <c r="K74" s="22"/>
    </row>
    <row r="75" spans="1:11" ht="15" customHeight="1" x14ac:dyDescent="0.25">
      <c r="B75" s="81" t="s">
        <v>55</v>
      </c>
      <c r="D75" s="3">
        <v>2023</v>
      </c>
      <c r="E75" s="66" t="s">
        <v>24</v>
      </c>
      <c r="F75" s="66"/>
      <c r="G75" s="66" t="s">
        <v>24</v>
      </c>
      <c r="H75" s="66" t="s">
        <v>24</v>
      </c>
      <c r="I75" s="66" t="s">
        <v>24</v>
      </c>
      <c r="K75" s="22"/>
    </row>
    <row r="76" spans="1:11" ht="15" customHeight="1" x14ac:dyDescent="0.25">
      <c r="D76" s="3">
        <v>2024</v>
      </c>
      <c r="E76" s="66" t="s">
        <v>24</v>
      </c>
      <c r="F76" s="66"/>
      <c r="G76" s="66" t="s">
        <v>24</v>
      </c>
      <c r="H76" s="66" t="s">
        <v>24</v>
      </c>
      <c r="I76" s="66" t="s">
        <v>24</v>
      </c>
      <c r="K76" s="22"/>
    </row>
    <row r="77" spans="1:11" ht="8.1" customHeight="1" x14ac:dyDescent="0.25">
      <c r="D77" s="19"/>
      <c r="E77" s="65"/>
      <c r="F77" s="65"/>
      <c r="G77" s="65"/>
      <c r="H77" s="65"/>
      <c r="I77" s="65"/>
      <c r="K77" s="22"/>
    </row>
    <row r="78" spans="1:11" ht="15" customHeight="1" x14ac:dyDescent="0.2">
      <c r="B78" s="78" t="s">
        <v>56</v>
      </c>
      <c r="D78" s="3">
        <v>2022</v>
      </c>
      <c r="E78" s="23">
        <v>6</v>
      </c>
      <c r="F78" s="66"/>
      <c r="G78" s="23">
        <f>SUM(H78:I78)</f>
        <v>6</v>
      </c>
      <c r="H78" s="23">
        <v>2</v>
      </c>
      <c r="I78" s="66">
        <v>4</v>
      </c>
      <c r="K78" s="22"/>
    </row>
    <row r="79" spans="1:11" ht="15" customHeight="1" x14ac:dyDescent="0.25">
      <c r="B79" s="77" t="s">
        <v>57</v>
      </c>
      <c r="D79" s="3">
        <v>2023</v>
      </c>
      <c r="E79" s="23">
        <v>1</v>
      </c>
      <c r="F79" s="66"/>
      <c r="G79" s="23">
        <f t="shared" ref="G79" si="17">SUM(H79:I79)</f>
        <v>1</v>
      </c>
      <c r="H79" s="66" t="s">
        <v>24</v>
      </c>
      <c r="I79" s="23">
        <v>1</v>
      </c>
      <c r="K79" s="22"/>
    </row>
    <row r="80" spans="1:11" ht="15" customHeight="1" x14ac:dyDescent="0.25">
      <c r="D80" s="3">
        <v>2024</v>
      </c>
      <c r="E80" s="66" t="s">
        <v>24</v>
      </c>
      <c r="F80" s="66"/>
      <c r="G80" s="66" t="s">
        <v>24</v>
      </c>
      <c r="H80" s="66" t="s">
        <v>24</v>
      </c>
      <c r="I80" s="66" t="s">
        <v>24</v>
      </c>
      <c r="K80" s="22"/>
    </row>
    <row r="81" spans="1:10" ht="8.1" customHeight="1" thickBot="1" x14ac:dyDescent="0.3">
      <c r="A81" s="29"/>
      <c r="B81" s="30"/>
      <c r="C81" s="30"/>
      <c r="D81" s="31"/>
      <c r="E81" s="31"/>
      <c r="F81" s="31"/>
      <c r="G81" s="31"/>
      <c r="H81" s="31"/>
      <c r="I81" s="31"/>
      <c r="J81" s="29"/>
    </row>
    <row r="82" spans="1:10" s="38" customFormat="1" x14ac:dyDescent="0.25">
      <c r="A82" s="33"/>
      <c r="B82" s="34"/>
      <c r="C82" s="34"/>
      <c r="D82" s="35"/>
      <c r="E82" s="35"/>
      <c r="F82" s="35"/>
      <c r="G82" s="35"/>
      <c r="H82" s="35"/>
      <c r="I82" s="35"/>
      <c r="J82" s="37" t="s">
        <v>33</v>
      </c>
    </row>
    <row r="83" spans="1:10" s="33" customFormat="1" x14ac:dyDescent="0.25">
      <c r="A83" s="39"/>
      <c r="B83" s="34"/>
      <c r="C83" s="34"/>
      <c r="D83" s="35"/>
      <c r="E83" s="35"/>
      <c r="F83" s="35"/>
      <c r="G83" s="35"/>
      <c r="H83" s="35"/>
      <c r="I83" s="35"/>
      <c r="J83" s="40" t="s">
        <v>34</v>
      </c>
    </row>
  </sheetData>
  <mergeCells count="5">
    <mergeCell ref="G11:I11"/>
    <mergeCell ref="G12:I12"/>
    <mergeCell ref="G48:I48"/>
    <mergeCell ref="G49:I49"/>
    <mergeCell ref="C8:I8"/>
  </mergeCells>
  <printOptions horizontalCentered="1"/>
  <pageMargins left="0.39370078740157483" right="0.39370078740157483" top="0.47244094488188981" bottom="0.39370078740157483" header="0.31496062992125984" footer="0.31496062992125984"/>
  <pageSetup paperSize="9" scale="72" fitToWidth="0" orientation="portrait" r:id="rId1"/>
  <headerFooter>
    <oddHeader xml:space="preserve">&amp;R&amp;"-,Bold"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173A1-A209-4C6A-9276-C4F1EB51629D}">
  <dimension ref="A1:T85"/>
  <sheetViews>
    <sheetView showGridLines="0" tabSelected="1" view="pageBreakPreview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3.140625" style="2" customWidth="1"/>
    <col min="3" max="3" width="7.7109375" style="2" customWidth="1"/>
    <col min="4" max="4" width="8.5703125" style="3" customWidth="1"/>
    <col min="5" max="5" width="8.140625" style="3" customWidth="1"/>
    <col min="6" max="6" width="9.28515625" style="3" customWidth="1"/>
    <col min="7" max="7" width="11.5703125" style="3" customWidth="1"/>
    <col min="8" max="8" width="1.28515625" style="3" customWidth="1"/>
    <col min="9" max="9" width="8.140625" style="3" customWidth="1"/>
    <col min="10" max="10" width="9.28515625" style="3" customWidth="1"/>
    <col min="11" max="11" width="11.5703125" style="3" customWidth="1"/>
    <col min="12" max="12" width="1.28515625" style="3" customWidth="1"/>
    <col min="13" max="13" width="8.140625" style="3" customWidth="1"/>
    <col min="14" max="14" width="9.28515625" style="3" customWidth="1"/>
    <col min="15" max="15" width="11.5703125" style="4" customWidth="1"/>
    <col min="16" max="16" width="2.140625" style="1" customWidth="1"/>
    <col min="17" max="16384" width="9.140625" style="1"/>
  </cols>
  <sheetData>
    <row r="1" spans="1:19" ht="12" customHeight="1" x14ac:dyDescent="0.25">
      <c r="P1" s="58"/>
    </row>
    <row r="2" spans="1:19" ht="12" customHeight="1" x14ac:dyDescent="0.25">
      <c r="P2" s="58"/>
      <c r="Q2" s="5"/>
      <c r="R2" s="5"/>
      <c r="S2" s="5"/>
    </row>
    <row r="3" spans="1:19" ht="12" customHeight="1" x14ac:dyDescent="0.25"/>
    <row r="4" spans="1:19" ht="12" customHeight="1" x14ac:dyDescent="0.25">
      <c r="O4" s="1"/>
    </row>
    <row r="5" spans="1:19" ht="12" customHeight="1" x14ac:dyDescent="0.25">
      <c r="O5" s="1"/>
    </row>
    <row r="6" spans="1:19" ht="12" customHeight="1" x14ac:dyDescent="0.25">
      <c r="O6" s="1"/>
    </row>
    <row r="7" spans="1:19" ht="12" customHeight="1" x14ac:dyDescent="0.25">
      <c r="O7" s="1"/>
    </row>
    <row r="8" spans="1:19" ht="12" customHeight="1" x14ac:dyDescent="0.25">
      <c r="C8" s="100"/>
      <c r="O8" s="1"/>
    </row>
    <row r="9" spans="1:19" ht="12" customHeight="1" x14ac:dyDescent="0.25"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9" ht="12" customHeight="1" x14ac:dyDescent="0.25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9" ht="12" customHeight="1" x14ac:dyDescent="0.25"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9" s="7" customFormat="1" ht="15" customHeight="1" x14ac:dyDescent="0.25">
      <c r="B12" s="8" t="s">
        <v>149</v>
      </c>
      <c r="C12" s="9" t="s">
        <v>172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P12" s="9"/>
    </row>
    <row r="13" spans="1:19" s="11" customFormat="1" ht="16.5" customHeight="1" x14ac:dyDescent="0.25">
      <c r="B13" s="12" t="s">
        <v>150</v>
      </c>
      <c r="C13" s="120" t="s">
        <v>179</v>
      </c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</row>
    <row r="14" spans="1:19" ht="8.1" customHeight="1" thickBot="1" x14ac:dyDescent="0.3"/>
    <row r="15" spans="1:19" ht="4.5" customHeight="1" thickTop="1" x14ac:dyDescent="0.25">
      <c r="A15" s="41"/>
      <c r="B15" s="42"/>
      <c r="C15" s="42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4"/>
      <c r="P15" s="41"/>
    </row>
    <row r="16" spans="1:19" ht="15" customHeight="1" x14ac:dyDescent="0.25">
      <c r="A16" s="45"/>
      <c r="B16" s="46" t="s">
        <v>0</v>
      </c>
      <c r="C16" s="47"/>
      <c r="D16" s="72" t="s">
        <v>1</v>
      </c>
      <c r="E16" s="123" t="s">
        <v>61</v>
      </c>
      <c r="F16" s="123"/>
      <c r="G16" s="123"/>
      <c r="H16" s="72"/>
      <c r="I16" s="123" t="s">
        <v>63</v>
      </c>
      <c r="J16" s="123"/>
      <c r="K16" s="123"/>
      <c r="L16" s="72"/>
      <c r="M16" s="123" t="s">
        <v>65</v>
      </c>
      <c r="N16" s="123"/>
      <c r="O16" s="123"/>
      <c r="P16" s="50"/>
    </row>
    <row r="17" spans="1:19" ht="15" customHeight="1" x14ac:dyDescent="0.25">
      <c r="A17" s="45"/>
      <c r="B17" s="51" t="s">
        <v>2</v>
      </c>
      <c r="C17" s="47"/>
      <c r="D17" s="52" t="s">
        <v>3</v>
      </c>
      <c r="E17" s="125" t="s">
        <v>62</v>
      </c>
      <c r="F17" s="125"/>
      <c r="G17" s="125"/>
      <c r="H17" s="52"/>
      <c r="I17" s="125" t="s">
        <v>64</v>
      </c>
      <c r="J17" s="125"/>
      <c r="K17" s="125"/>
      <c r="L17" s="52"/>
      <c r="M17" s="125" t="s">
        <v>66</v>
      </c>
      <c r="N17" s="125"/>
      <c r="O17" s="125"/>
      <c r="P17" s="50"/>
    </row>
    <row r="18" spans="1:19" ht="15" customHeight="1" x14ac:dyDescent="0.25">
      <c r="A18" s="45"/>
      <c r="B18" s="51"/>
      <c r="C18" s="47"/>
      <c r="D18" s="52"/>
      <c r="E18" s="70" t="s">
        <v>27</v>
      </c>
      <c r="F18" s="70" t="s">
        <v>60</v>
      </c>
      <c r="G18" s="70" t="s">
        <v>29</v>
      </c>
      <c r="H18" s="53"/>
      <c r="I18" s="70" t="s">
        <v>27</v>
      </c>
      <c r="J18" s="70" t="s">
        <v>60</v>
      </c>
      <c r="K18" s="70" t="s">
        <v>29</v>
      </c>
      <c r="L18" s="53"/>
      <c r="M18" s="70" t="s">
        <v>27</v>
      </c>
      <c r="N18" s="70" t="s">
        <v>60</v>
      </c>
      <c r="O18" s="70" t="s">
        <v>29</v>
      </c>
      <c r="P18" s="50"/>
    </row>
    <row r="19" spans="1:19" ht="15" customHeight="1" x14ac:dyDescent="0.25">
      <c r="A19" s="45"/>
      <c r="B19" s="51"/>
      <c r="C19" s="47"/>
      <c r="D19" s="52"/>
      <c r="E19" s="53" t="s">
        <v>30</v>
      </c>
      <c r="F19" s="53" t="s">
        <v>31</v>
      </c>
      <c r="G19" s="53" t="s">
        <v>32</v>
      </c>
      <c r="H19" s="53"/>
      <c r="I19" s="53" t="s">
        <v>30</v>
      </c>
      <c r="J19" s="53" t="s">
        <v>31</v>
      </c>
      <c r="K19" s="53" t="s">
        <v>32</v>
      </c>
      <c r="L19" s="53"/>
      <c r="M19" s="53" t="s">
        <v>30</v>
      </c>
      <c r="N19" s="53" t="s">
        <v>31</v>
      </c>
      <c r="O19" s="53" t="s">
        <v>32</v>
      </c>
      <c r="P19" s="50"/>
    </row>
    <row r="20" spans="1:19" s="13" customFormat="1" ht="8.1" customHeight="1" x14ac:dyDescent="0.25">
      <c r="A20" s="54"/>
      <c r="B20" s="55"/>
      <c r="C20" s="54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7"/>
      <c r="P20" s="54"/>
    </row>
    <row r="21" spans="1:19" ht="8.1" customHeight="1" x14ac:dyDescent="0.25">
      <c r="A21" s="13"/>
      <c r="B21" s="14"/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/>
      <c r="P21" s="13"/>
      <c r="Q21" s="17"/>
      <c r="R21" s="17"/>
      <c r="S21" s="17"/>
    </row>
    <row r="22" spans="1:19" ht="15" customHeight="1" x14ac:dyDescent="0.25">
      <c r="A22" s="13"/>
      <c r="B22" s="14" t="s">
        <v>4</v>
      </c>
      <c r="C22" s="18"/>
      <c r="D22" s="19">
        <v>2022</v>
      </c>
      <c r="E22" s="20">
        <f>SUM(F22:G22)</f>
        <v>15</v>
      </c>
      <c r="F22" s="20">
        <f>SUM(F26,F30,F34,F38,F42,F46,F50,F54,F58,F62,F66,F70,F74,F78)</f>
        <v>7</v>
      </c>
      <c r="G22" s="20">
        <f>SUM(G26,G30,G34,G38,G42,G46,G50,G54,G58,G62,G66,G70,G74,G78)</f>
        <v>8</v>
      </c>
      <c r="H22" s="19"/>
      <c r="I22" s="20">
        <f>SUM(J22:K22)</f>
        <v>8</v>
      </c>
      <c r="J22" s="20">
        <f>SUM(J26,J30,J34,J38,J42,J46,J50,J54,J58,J62,J66,J70,J74,J78)</f>
        <v>4</v>
      </c>
      <c r="K22" s="20">
        <f>SUM(K26,K30,K34,K38,K42,K46,K50,K54,K58,K62,K66,K70,K74,K78)</f>
        <v>4</v>
      </c>
      <c r="L22" s="19"/>
      <c r="M22" s="20">
        <f>SUM(N22:O22)</f>
        <v>7</v>
      </c>
      <c r="N22" s="20">
        <f>SUM(N26,N30,N34,N38,N42,N46,N50,N54,N58,N62,N66,N70,N74,N78)</f>
        <v>3</v>
      </c>
      <c r="O22" s="20">
        <f>SUM(O26,O30,O34,O38,O42,O46,O50,O54,O58,O62,O66,O70,O74,O78)</f>
        <v>4</v>
      </c>
      <c r="P22" s="13"/>
    </row>
    <row r="23" spans="1:19" ht="15" customHeight="1" x14ac:dyDescent="0.25">
      <c r="B23" s="21"/>
      <c r="C23" s="21"/>
      <c r="D23" s="19">
        <v>2023</v>
      </c>
      <c r="E23" s="97" t="s">
        <v>24</v>
      </c>
      <c r="F23" s="97" t="s">
        <v>24</v>
      </c>
      <c r="G23" s="97" t="s">
        <v>24</v>
      </c>
      <c r="H23" s="19"/>
      <c r="I23" s="97" t="s">
        <v>24</v>
      </c>
      <c r="J23" s="97" t="s">
        <v>24</v>
      </c>
      <c r="K23" s="97" t="s">
        <v>24</v>
      </c>
      <c r="L23" s="19"/>
      <c r="M23" s="97" t="s">
        <v>24</v>
      </c>
      <c r="N23" s="97" t="s">
        <v>24</v>
      </c>
      <c r="O23" s="97" t="s">
        <v>24</v>
      </c>
    </row>
    <row r="24" spans="1:19" ht="15" customHeight="1" x14ac:dyDescent="0.25">
      <c r="B24" s="21"/>
      <c r="C24" s="21"/>
      <c r="D24" s="19">
        <v>2024</v>
      </c>
      <c r="E24" s="20">
        <f t="shared" ref="E24" si="0">SUM(F24:G24)</f>
        <v>1</v>
      </c>
      <c r="F24" s="97" t="s">
        <v>24</v>
      </c>
      <c r="G24" s="20">
        <f>SUM(G28,G32,G36,G40,G44,G48,G52,G56,G60,G64,G68,G72,G76,G80)</f>
        <v>1</v>
      </c>
      <c r="H24" s="19"/>
      <c r="I24" s="97" t="s">
        <v>24</v>
      </c>
      <c r="J24" s="97" t="s">
        <v>24</v>
      </c>
      <c r="K24" s="97" t="s">
        <v>24</v>
      </c>
      <c r="L24" s="19"/>
      <c r="M24" s="20">
        <f t="shared" ref="M24" si="1">SUM(N24:O24)</f>
        <v>1</v>
      </c>
      <c r="N24" s="97" t="s">
        <v>24</v>
      </c>
      <c r="O24" s="20">
        <f>SUM(O28,O32,O36,O40,O44,O48,O52,O56,O60,O64,O68,O72,O76,O80)</f>
        <v>1</v>
      </c>
      <c r="Q24" s="22"/>
    </row>
    <row r="25" spans="1:19" ht="8.1" customHeight="1" x14ac:dyDescent="0.25">
      <c r="D25" s="19"/>
      <c r="E25" s="19"/>
      <c r="F25" s="4"/>
      <c r="G25" s="4"/>
      <c r="H25" s="19"/>
      <c r="I25" s="19"/>
      <c r="J25" s="4"/>
      <c r="K25" s="4"/>
      <c r="L25" s="19"/>
      <c r="M25" s="19"/>
      <c r="N25" s="19"/>
      <c r="O25" s="23"/>
      <c r="Q25" s="22"/>
    </row>
    <row r="26" spans="1:19" ht="15" customHeight="1" x14ac:dyDescent="0.25">
      <c r="B26" s="2" t="s">
        <v>5</v>
      </c>
      <c r="D26" s="3">
        <v>2022</v>
      </c>
      <c r="E26" s="59" t="s">
        <v>24</v>
      </c>
      <c r="F26" s="59" t="s">
        <v>24</v>
      </c>
      <c r="G26" s="59" t="s">
        <v>24</v>
      </c>
      <c r="I26" s="59" t="s">
        <v>24</v>
      </c>
      <c r="J26" s="59" t="s">
        <v>24</v>
      </c>
      <c r="K26" s="59" t="s">
        <v>24</v>
      </c>
      <c r="M26" s="59" t="s">
        <v>24</v>
      </c>
      <c r="N26" s="59" t="s">
        <v>24</v>
      </c>
      <c r="O26" s="59" t="s">
        <v>24</v>
      </c>
      <c r="Q26" s="22"/>
    </row>
    <row r="27" spans="1:19" ht="15" customHeight="1" x14ac:dyDescent="0.25">
      <c r="D27" s="3">
        <v>2023</v>
      </c>
      <c r="E27" s="59" t="s">
        <v>24</v>
      </c>
      <c r="F27" s="59" t="s">
        <v>24</v>
      </c>
      <c r="G27" s="59" t="s">
        <v>24</v>
      </c>
      <c r="I27" s="59" t="s">
        <v>24</v>
      </c>
      <c r="J27" s="59" t="s">
        <v>24</v>
      </c>
      <c r="K27" s="59" t="s">
        <v>24</v>
      </c>
      <c r="M27" s="59" t="s">
        <v>24</v>
      </c>
      <c r="N27" s="59" t="s">
        <v>24</v>
      </c>
      <c r="O27" s="59" t="s">
        <v>24</v>
      </c>
      <c r="Q27" s="22"/>
    </row>
    <row r="28" spans="1:19" ht="15" customHeight="1" x14ac:dyDescent="0.25">
      <c r="D28" s="3">
        <v>2024</v>
      </c>
      <c r="E28" s="59" t="s">
        <v>24</v>
      </c>
      <c r="F28" s="59" t="s">
        <v>24</v>
      </c>
      <c r="G28" s="59" t="s">
        <v>24</v>
      </c>
      <c r="I28" s="59" t="s">
        <v>24</v>
      </c>
      <c r="J28" s="59" t="s">
        <v>24</v>
      </c>
      <c r="K28" s="59" t="s">
        <v>24</v>
      </c>
      <c r="M28" s="59" t="s">
        <v>24</v>
      </c>
      <c r="N28" s="59" t="s">
        <v>24</v>
      </c>
      <c r="O28" s="59" t="s">
        <v>24</v>
      </c>
      <c r="Q28" s="22"/>
    </row>
    <row r="29" spans="1:19" ht="8.1" customHeight="1" x14ac:dyDescent="0.25">
      <c r="D29" s="26"/>
      <c r="E29" s="26"/>
      <c r="F29" s="86"/>
      <c r="G29" s="86"/>
      <c r="H29" s="26"/>
      <c r="I29" s="26"/>
      <c r="J29" s="86"/>
      <c r="K29" s="86"/>
      <c r="L29" s="26"/>
      <c r="M29" s="26"/>
      <c r="N29" s="86"/>
      <c r="O29" s="23"/>
      <c r="Q29" s="22"/>
    </row>
    <row r="30" spans="1:19" ht="15" customHeight="1" x14ac:dyDescent="0.25">
      <c r="B30" s="2" t="s">
        <v>6</v>
      </c>
      <c r="D30" s="3">
        <v>2022</v>
      </c>
      <c r="E30" s="6">
        <f>SUM(F30:G30)</f>
        <v>2</v>
      </c>
      <c r="F30" s="6" t="s">
        <v>24</v>
      </c>
      <c r="G30" s="6">
        <f>SUM(K30,O30)</f>
        <v>2</v>
      </c>
      <c r="I30" s="6">
        <f>SUM(J30:K30)</f>
        <v>2</v>
      </c>
      <c r="J30" s="59" t="s">
        <v>24</v>
      </c>
      <c r="K30" s="6">
        <v>2</v>
      </c>
      <c r="M30" s="59" t="s">
        <v>24</v>
      </c>
      <c r="N30" s="59" t="s">
        <v>24</v>
      </c>
      <c r="O30" s="59" t="s">
        <v>24</v>
      </c>
      <c r="Q30" s="22"/>
    </row>
    <row r="31" spans="1:19" ht="15" customHeight="1" x14ac:dyDescent="0.25">
      <c r="D31" s="3">
        <v>2023</v>
      </c>
      <c r="E31" s="59" t="s">
        <v>24</v>
      </c>
      <c r="F31" s="59" t="s">
        <v>24</v>
      </c>
      <c r="G31" s="59" t="s">
        <v>24</v>
      </c>
      <c r="I31" s="59" t="s">
        <v>24</v>
      </c>
      <c r="J31" s="59" t="s">
        <v>24</v>
      </c>
      <c r="K31" s="59" t="s">
        <v>24</v>
      </c>
      <c r="M31" s="59" t="s">
        <v>24</v>
      </c>
      <c r="N31" s="59" t="s">
        <v>24</v>
      </c>
      <c r="O31" s="59" t="s">
        <v>24</v>
      </c>
      <c r="Q31" s="22"/>
    </row>
    <row r="32" spans="1:19" ht="15" customHeight="1" x14ac:dyDescent="0.25">
      <c r="D32" s="3">
        <v>2024</v>
      </c>
      <c r="E32" s="6">
        <f>SUM(F32:G32)</f>
        <v>1</v>
      </c>
      <c r="F32" s="59" t="s">
        <v>24</v>
      </c>
      <c r="G32" s="6">
        <f t="shared" ref="G32" si="2">SUM(K32,O32)</f>
        <v>1</v>
      </c>
      <c r="I32" s="59" t="s">
        <v>24</v>
      </c>
      <c r="J32" s="59" t="s">
        <v>24</v>
      </c>
      <c r="K32" s="59" t="s">
        <v>24</v>
      </c>
      <c r="M32" s="6">
        <f>SUM(N32:O32)</f>
        <v>1</v>
      </c>
      <c r="N32" s="6"/>
      <c r="O32" s="6">
        <v>1</v>
      </c>
      <c r="Q32" s="22"/>
    </row>
    <row r="33" spans="1:17" ht="8.1" customHeight="1" x14ac:dyDescent="0.25">
      <c r="D33" s="26"/>
      <c r="E33" s="26"/>
      <c r="F33" s="86"/>
      <c r="G33" s="86"/>
      <c r="H33" s="26"/>
      <c r="I33" s="26"/>
      <c r="J33" s="86"/>
      <c r="K33" s="86"/>
      <c r="L33" s="26"/>
      <c r="M33" s="26"/>
      <c r="N33" s="86"/>
      <c r="O33" s="23"/>
      <c r="Q33" s="22"/>
    </row>
    <row r="34" spans="1:17" ht="15" customHeight="1" x14ac:dyDescent="0.25">
      <c r="B34" s="2" t="s">
        <v>7</v>
      </c>
      <c r="D34" s="3">
        <v>2022</v>
      </c>
      <c r="E34" s="6">
        <f>SUM(F34:G34)</f>
        <v>2</v>
      </c>
      <c r="F34" s="59" t="s">
        <v>24</v>
      </c>
      <c r="G34" s="6">
        <f>SUM(K34,O34)</f>
        <v>2</v>
      </c>
      <c r="I34" s="6">
        <f>SUM(J34:K34)</f>
        <v>1</v>
      </c>
      <c r="J34" s="59" t="s">
        <v>24</v>
      </c>
      <c r="K34" s="6">
        <v>1</v>
      </c>
      <c r="M34" s="6">
        <f>SUM(N34:O34)</f>
        <v>1</v>
      </c>
      <c r="N34" s="6"/>
      <c r="O34" s="24">
        <v>1</v>
      </c>
      <c r="Q34" s="22"/>
    </row>
    <row r="35" spans="1:17" ht="15" customHeight="1" x14ac:dyDescent="0.25">
      <c r="D35" s="3">
        <v>2023</v>
      </c>
      <c r="E35" s="59" t="s">
        <v>24</v>
      </c>
      <c r="F35" s="59" t="s">
        <v>24</v>
      </c>
      <c r="G35" s="59" t="s">
        <v>24</v>
      </c>
      <c r="I35" s="59" t="s">
        <v>24</v>
      </c>
      <c r="J35" s="59" t="s">
        <v>24</v>
      </c>
      <c r="K35" s="59" t="s">
        <v>24</v>
      </c>
      <c r="M35" s="59" t="s">
        <v>24</v>
      </c>
      <c r="N35" s="59" t="s">
        <v>24</v>
      </c>
      <c r="O35" s="59" t="s">
        <v>24</v>
      </c>
      <c r="Q35" s="22"/>
    </row>
    <row r="36" spans="1:17" ht="15" customHeight="1" x14ac:dyDescent="0.25">
      <c r="D36" s="3">
        <v>2024</v>
      </c>
      <c r="E36" s="59" t="s">
        <v>24</v>
      </c>
      <c r="F36" s="59" t="s">
        <v>24</v>
      </c>
      <c r="G36" s="59" t="s">
        <v>24</v>
      </c>
      <c r="I36" s="59" t="s">
        <v>24</v>
      </c>
      <c r="J36" s="59" t="s">
        <v>24</v>
      </c>
      <c r="K36" s="59" t="s">
        <v>24</v>
      </c>
      <c r="M36" s="59" t="s">
        <v>24</v>
      </c>
      <c r="N36" s="59" t="s">
        <v>24</v>
      </c>
      <c r="O36" s="59" t="s">
        <v>24</v>
      </c>
      <c r="Q36" s="22"/>
    </row>
    <row r="37" spans="1:17" ht="8.1" customHeight="1" x14ac:dyDescent="0.25">
      <c r="D37" s="26"/>
      <c r="E37" s="26"/>
      <c r="F37" s="86"/>
      <c r="G37" s="86"/>
      <c r="H37" s="26"/>
      <c r="I37" s="26"/>
      <c r="J37" s="86"/>
      <c r="K37" s="86"/>
      <c r="L37" s="26"/>
      <c r="M37" s="26"/>
      <c r="N37" s="86"/>
      <c r="O37" s="23"/>
      <c r="Q37" s="22"/>
    </row>
    <row r="38" spans="1:17" ht="15" customHeight="1" x14ac:dyDescent="0.25">
      <c r="B38" s="2" t="s">
        <v>8</v>
      </c>
      <c r="D38" s="3">
        <v>2022</v>
      </c>
      <c r="E38" s="59" t="s">
        <v>24</v>
      </c>
      <c r="F38" s="59" t="s">
        <v>24</v>
      </c>
      <c r="G38" s="59" t="s">
        <v>24</v>
      </c>
      <c r="I38" s="59" t="s">
        <v>24</v>
      </c>
      <c r="J38" s="59" t="s">
        <v>24</v>
      </c>
      <c r="K38" s="59" t="s">
        <v>24</v>
      </c>
      <c r="M38" s="59" t="s">
        <v>24</v>
      </c>
      <c r="N38" s="59" t="s">
        <v>24</v>
      </c>
      <c r="O38" s="59" t="s">
        <v>24</v>
      </c>
      <c r="Q38" s="22"/>
    </row>
    <row r="39" spans="1:17" ht="15" customHeight="1" x14ac:dyDescent="0.25">
      <c r="D39" s="3">
        <v>2023</v>
      </c>
      <c r="E39" s="59" t="s">
        <v>24</v>
      </c>
      <c r="F39" s="59" t="s">
        <v>24</v>
      </c>
      <c r="G39" s="59" t="s">
        <v>24</v>
      </c>
      <c r="I39" s="59" t="s">
        <v>24</v>
      </c>
      <c r="J39" s="59" t="s">
        <v>24</v>
      </c>
      <c r="K39" s="59" t="s">
        <v>24</v>
      </c>
      <c r="M39" s="59" t="s">
        <v>24</v>
      </c>
      <c r="N39" s="59" t="s">
        <v>24</v>
      </c>
      <c r="O39" s="59" t="s">
        <v>24</v>
      </c>
      <c r="Q39" s="22"/>
    </row>
    <row r="40" spans="1:17" s="2" customFormat="1" ht="15" customHeight="1" x14ac:dyDescent="0.25">
      <c r="A40" s="1"/>
      <c r="D40" s="3">
        <v>2024</v>
      </c>
      <c r="E40" s="59" t="s">
        <v>24</v>
      </c>
      <c r="F40" s="59" t="s">
        <v>24</v>
      </c>
      <c r="G40" s="59" t="s">
        <v>24</v>
      </c>
      <c r="H40" s="3"/>
      <c r="I40" s="59" t="s">
        <v>24</v>
      </c>
      <c r="J40" s="59" t="s">
        <v>24</v>
      </c>
      <c r="K40" s="59" t="s">
        <v>24</v>
      </c>
      <c r="L40" s="3"/>
      <c r="M40" s="59" t="s">
        <v>24</v>
      </c>
      <c r="N40" s="59" t="s">
        <v>24</v>
      </c>
      <c r="O40" s="59" t="s">
        <v>24</v>
      </c>
      <c r="P40" s="1"/>
      <c r="Q40" s="22"/>
    </row>
    <row r="41" spans="1:17" ht="8.1" customHeight="1" x14ac:dyDescent="0.25">
      <c r="D41" s="26"/>
      <c r="E41" s="26"/>
      <c r="F41" s="86"/>
      <c r="G41" s="86"/>
      <c r="H41" s="26"/>
      <c r="I41" s="26"/>
      <c r="J41" s="86"/>
      <c r="K41" s="86"/>
      <c r="L41" s="26"/>
      <c r="M41" s="26"/>
      <c r="N41" s="86"/>
      <c r="O41" s="23"/>
      <c r="Q41" s="22"/>
    </row>
    <row r="42" spans="1:17" ht="15" customHeight="1" x14ac:dyDescent="0.25">
      <c r="A42" s="2"/>
      <c r="B42" s="2" t="s">
        <v>9</v>
      </c>
      <c r="D42" s="3">
        <v>2022</v>
      </c>
      <c r="E42" s="59" t="s">
        <v>24</v>
      </c>
      <c r="F42" s="59" t="s">
        <v>24</v>
      </c>
      <c r="G42" s="59" t="s">
        <v>24</v>
      </c>
      <c r="I42" s="59" t="s">
        <v>24</v>
      </c>
      <c r="J42" s="59" t="s">
        <v>24</v>
      </c>
      <c r="K42" s="59" t="s">
        <v>24</v>
      </c>
      <c r="M42" s="59" t="s">
        <v>24</v>
      </c>
      <c r="N42" s="59" t="s">
        <v>24</v>
      </c>
      <c r="O42" s="59" t="s">
        <v>24</v>
      </c>
      <c r="Q42" s="22"/>
    </row>
    <row r="43" spans="1:17" ht="15" customHeight="1" x14ac:dyDescent="0.25">
      <c r="D43" s="3">
        <v>2023</v>
      </c>
      <c r="E43" s="59" t="s">
        <v>24</v>
      </c>
      <c r="F43" s="59" t="s">
        <v>24</v>
      </c>
      <c r="G43" s="59" t="s">
        <v>24</v>
      </c>
      <c r="I43" s="59" t="s">
        <v>24</v>
      </c>
      <c r="J43" s="59" t="s">
        <v>24</v>
      </c>
      <c r="K43" s="59" t="s">
        <v>24</v>
      </c>
      <c r="M43" s="59" t="s">
        <v>24</v>
      </c>
      <c r="N43" s="59" t="s">
        <v>24</v>
      </c>
      <c r="O43" s="59" t="s">
        <v>24</v>
      </c>
      <c r="Q43" s="22"/>
    </row>
    <row r="44" spans="1:17" ht="15" customHeight="1" x14ac:dyDescent="0.25">
      <c r="D44" s="3">
        <v>2024</v>
      </c>
      <c r="E44" s="59" t="s">
        <v>24</v>
      </c>
      <c r="F44" s="59" t="s">
        <v>24</v>
      </c>
      <c r="G44" s="59" t="s">
        <v>24</v>
      </c>
      <c r="I44" s="59" t="s">
        <v>24</v>
      </c>
      <c r="J44" s="59" t="s">
        <v>24</v>
      </c>
      <c r="K44" s="59" t="s">
        <v>24</v>
      </c>
      <c r="M44" s="59" t="s">
        <v>24</v>
      </c>
      <c r="N44" s="59" t="s">
        <v>24</v>
      </c>
      <c r="O44" s="59" t="s">
        <v>24</v>
      </c>
      <c r="Q44" s="22"/>
    </row>
    <row r="45" spans="1:17" ht="8.1" customHeight="1" x14ac:dyDescent="0.25">
      <c r="D45" s="26"/>
      <c r="E45" s="26"/>
      <c r="F45" s="86"/>
      <c r="G45" s="86"/>
      <c r="H45" s="26"/>
      <c r="I45" s="26"/>
      <c r="J45" s="86"/>
      <c r="K45" s="86"/>
      <c r="L45" s="26"/>
      <c r="M45" s="26"/>
      <c r="N45" s="86"/>
      <c r="O45" s="23"/>
      <c r="Q45" s="22"/>
    </row>
    <row r="46" spans="1:17" ht="15" customHeight="1" x14ac:dyDescent="0.25">
      <c r="B46" s="2" t="s">
        <v>10</v>
      </c>
      <c r="D46" s="3">
        <v>2022</v>
      </c>
      <c r="E46" s="6">
        <f>SUM(F46:G46)</f>
        <v>3</v>
      </c>
      <c r="F46" s="6">
        <f>SUM(J46,N46)</f>
        <v>1</v>
      </c>
      <c r="G46" s="6">
        <f>SUM(K46,O46)</f>
        <v>2</v>
      </c>
      <c r="I46" s="59" t="s">
        <v>24</v>
      </c>
      <c r="J46" s="59" t="s">
        <v>24</v>
      </c>
      <c r="K46" s="59" t="s">
        <v>24</v>
      </c>
      <c r="M46" s="6">
        <f>SUM(N46:O46)</f>
        <v>3</v>
      </c>
      <c r="N46" s="6">
        <v>1</v>
      </c>
      <c r="O46" s="24">
        <v>2</v>
      </c>
      <c r="Q46" s="22"/>
    </row>
    <row r="47" spans="1:17" ht="15" customHeight="1" x14ac:dyDescent="0.25">
      <c r="D47" s="3">
        <v>2023</v>
      </c>
      <c r="E47" s="59" t="s">
        <v>24</v>
      </c>
      <c r="F47" s="59" t="s">
        <v>24</v>
      </c>
      <c r="G47" s="59" t="s">
        <v>24</v>
      </c>
      <c r="I47" s="59" t="s">
        <v>24</v>
      </c>
      <c r="J47" s="59" t="s">
        <v>24</v>
      </c>
      <c r="K47" s="59" t="s">
        <v>24</v>
      </c>
      <c r="M47" s="59" t="s">
        <v>24</v>
      </c>
      <c r="N47" s="59" t="s">
        <v>24</v>
      </c>
      <c r="O47" s="59" t="s">
        <v>24</v>
      </c>
      <c r="Q47" s="22"/>
    </row>
    <row r="48" spans="1:17" ht="15" customHeight="1" x14ac:dyDescent="0.25">
      <c r="D48" s="3">
        <v>2024</v>
      </c>
      <c r="E48" s="59" t="s">
        <v>24</v>
      </c>
      <c r="F48" s="59" t="s">
        <v>24</v>
      </c>
      <c r="G48" s="59" t="s">
        <v>24</v>
      </c>
      <c r="I48" s="59" t="s">
        <v>24</v>
      </c>
      <c r="J48" s="59" t="s">
        <v>24</v>
      </c>
      <c r="K48" s="59" t="s">
        <v>24</v>
      </c>
      <c r="M48" s="59" t="s">
        <v>24</v>
      </c>
      <c r="N48" s="59" t="s">
        <v>24</v>
      </c>
      <c r="O48" s="59" t="s">
        <v>24</v>
      </c>
      <c r="Q48" s="22"/>
    </row>
    <row r="49" spans="2:20" ht="8.1" customHeight="1" x14ac:dyDescent="0.25">
      <c r="D49" s="26"/>
      <c r="E49" s="26"/>
      <c r="F49" s="86"/>
      <c r="G49" s="86"/>
      <c r="H49" s="26"/>
      <c r="I49" s="26"/>
      <c r="J49" s="86"/>
      <c r="K49" s="86"/>
      <c r="L49" s="26"/>
      <c r="M49" s="26"/>
      <c r="N49" s="86"/>
      <c r="O49" s="23"/>
      <c r="Q49" s="22"/>
    </row>
    <row r="50" spans="2:20" ht="15" customHeight="1" x14ac:dyDescent="0.25">
      <c r="B50" s="2" t="s">
        <v>11</v>
      </c>
      <c r="D50" s="3">
        <v>2022</v>
      </c>
      <c r="E50" s="6">
        <f>SUM(F50:G50)</f>
        <v>2</v>
      </c>
      <c r="F50" s="6">
        <f>SUM(J50,N50)</f>
        <v>1</v>
      </c>
      <c r="G50" s="6">
        <f>SUM(K50,O50)</f>
        <v>1</v>
      </c>
      <c r="I50" s="6">
        <f>SUM(J50:K50)</f>
        <v>2</v>
      </c>
      <c r="J50" s="6">
        <v>1</v>
      </c>
      <c r="K50" s="6">
        <v>1</v>
      </c>
      <c r="M50" s="59" t="s">
        <v>24</v>
      </c>
      <c r="N50" s="59" t="s">
        <v>24</v>
      </c>
      <c r="O50" s="59" t="s">
        <v>24</v>
      </c>
      <c r="Q50" s="22"/>
    </row>
    <row r="51" spans="2:20" ht="15" customHeight="1" x14ac:dyDescent="0.25">
      <c r="D51" s="3">
        <v>2023</v>
      </c>
      <c r="E51" s="59" t="s">
        <v>24</v>
      </c>
      <c r="F51" s="59" t="s">
        <v>24</v>
      </c>
      <c r="G51" s="59" t="s">
        <v>24</v>
      </c>
      <c r="I51" s="59" t="s">
        <v>24</v>
      </c>
      <c r="J51" s="59" t="s">
        <v>24</v>
      </c>
      <c r="K51" s="59" t="s">
        <v>24</v>
      </c>
      <c r="M51" s="59" t="s">
        <v>24</v>
      </c>
      <c r="N51" s="59" t="s">
        <v>24</v>
      </c>
      <c r="O51" s="59" t="s">
        <v>24</v>
      </c>
      <c r="Q51" s="22"/>
    </row>
    <row r="52" spans="2:20" ht="15" customHeight="1" x14ac:dyDescent="0.25">
      <c r="D52" s="3">
        <v>2024</v>
      </c>
      <c r="E52" s="59" t="s">
        <v>24</v>
      </c>
      <c r="F52" s="59" t="s">
        <v>24</v>
      </c>
      <c r="G52" s="59" t="s">
        <v>24</v>
      </c>
      <c r="I52" s="59" t="s">
        <v>24</v>
      </c>
      <c r="J52" s="59" t="s">
        <v>24</v>
      </c>
      <c r="K52" s="59" t="s">
        <v>24</v>
      </c>
      <c r="M52" s="59" t="s">
        <v>24</v>
      </c>
      <c r="N52" s="59" t="s">
        <v>24</v>
      </c>
      <c r="O52" s="59" t="s">
        <v>24</v>
      </c>
      <c r="Q52" s="22"/>
    </row>
    <row r="53" spans="2:20" ht="8.1" customHeight="1" x14ac:dyDescent="0.25">
      <c r="D53" s="26"/>
      <c r="E53" s="26"/>
      <c r="F53" s="86"/>
      <c r="G53" s="86"/>
      <c r="H53" s="26"/>
      <c r="I53" s="26"/>
      <c r="J53" s="86"/>
      <c r="K53" s="86"/>
      <c r="L53" s="26"/>
      <c r="M53" s="26"/>
      <c r="N53" s="86"/>
      <c r="O53" s="23"/>
      <c r="Q53" s="22"/>
    </row>
    <row r="54" spans="2:20" ht="15" customHeight="1" x14ac:dyDescent="0.25">
      <c r="B54" s="2" t="s">
        <v>12</v>
      </c>
      <c r="D54" s="3">
        <v>2022</v>
      </c>
      <c r="E54" s="59" t="s">
        <v>24</v>
      </c>
      <c r="F54" s="59" t="s">
        <v>24</v>
      </c>
      <c r="G54" s="59" t="s">
        <v>24</v>
      </c>
      <c r="I54" s="59" t="s">
        <v>24</v>
      </c>
      <c r="J54" s="59" t="s">
        <v>24</v>
      </c>
      <c r="K54" s="59" t="s">
        <v>24</v>
      </c>
      <c r="M54" s="59" t="s">
        <v>24</v>
      </c>
      <c r="N54" s="59" t="s">
        <v>24</v>
      </c>
      <c r="O54" s="59" t="s">
        <v>24</v>
      </c>
      <c r="Q54" s="22"/>
    </row>
    <row r="55" spans="2:20" ht="15" customHeight="1" x14ac:dyDescent="0.25">
      <c r="D55" s="3">
        <v>2023</v>
      </c>
      <c r="E55" s="59" t="s">
        <v>24</v>
      </c>
      <c r="F55" s="59" t="s">
        <v>24</v>
      </c>
      <c r="G55" s="59" t="s">
        <v>24</v>
      </c>
      <c r="I55" s="59" t="s">
        <v>24</v>
      </c>
      <c r="J55" s="59" t="s">
        <v>24</v>
      </c>
      <c r="K55" s="59" t="s">
        <v>24</v>
      </c>
      <c r="M55" s="59" t="s">
        <v>24</v>
      </c>
      <c r="N55" s="59" t="s">
        <v>24</v>
      </c>
      <c r="O55" s="59" t="s">
        <v>24</v>
      </c>
      <c r="Q55" s="22"/>
    </row>
    <row r="56" spans="2:20" ht="15" customHeight="1" x14ac:dyDescent="0.25">
      <c r="D56" s="3">
        <v>2024</v>
      </c>
      <c r="E56" s="59" t="s">
        <v>24</v>
      </c>
      <c r="F56" s="59" t="s">
        <v>24</v>
      </c>
      <c r="G56" s="59" t="s">
        <v>24</v>
      </c>
      <c r="I56" s="59" t="s">
        <v>24</v>
      </c>
      <c r="J56" s="59" t="s">
        <v>24</v>
      </c>
      <c r="K56" s="59" t="s">
        <v>24</v>
      </c>
      <c r="M56" s="59" t="s">
        <v>24</v>
      </c>
      <c r="N56" s="59" t="s">
        <v>24</v>
      </c>
      <c r="O56" s="59" t="s">
        <v>24</v>
      </c>
      <c r="Q56" s="22"/>
    </row>
    <row r="57" spans="2:20" ht="8.1" customHeight="1" x14ac:dyDescent="0.25">
      <c r="D57" s="26"/>
      <c r="E57" s="26"/>
      <c r="F57" s="86"/>
      <c r="G57" s="86"/>
      <c r="H57" s="26"/>
      <c r="I57" s="26"/>
      <c r="J57" s="86"/>
      <c r="K57" s="86"/>
      <c r="L57" s="26"/>
      <c r="M57" s="26"/>
      <c r="N57" s="86"/>
      <c r="O57" s="23"/>
      <c r="Q57" s="22"/>
    </row>
    <row r="58" spans="2:20" ht="15" customHeight="1" x14ac:dyDescent="0.25">
      <c r="B58" s="2" t="s">
        <v>13</v>
      </c>
      <c r="D58" s="3">
        <v>2022</v>
      </c>
      <c r="E58" s="6">
        <f>SUM(F58:G58)</f>
        <v>1</v>
      </c>
      <c r="F58" s="59" t="s">
        <v>24</v>
      </c>
      <c r="G58" s="6">
        <f>SUM(K58,O58)</f>
        <v>1</v>
      </c>
      <c r="I58" s="59" t="s">
        <v>24</v>
      </c>
      <c r="J58" s="59" t="s">
        <v>24</v>
      </c>
      <c r="K58" s="59" t="s">
        <v>24</v>
      </c>
      <c r="M58" s="6">
        <f>SUM(N58:P58)</f>
        <v>1</v>
      </c>
      <c r="N58" s="59" t="s">
        <v>24</v>
      </c>
      <c r="O58" s="59">
        <v>1</v>
      </c>
      <c r="Q58" s="22"/>
    </row>
    <row r="59" spans="2:20" ht="15" customHeight="1" x14ac:dyDescent="0.25">
      <c r="D59" s="3">
        <v>2023</v>
      </c>
      <c r="E59" s="59" t="s">
        <v>24</v>
      </c>
      <c r="F59" s="59" t="s">
        <v>24</v>
      </c>
      <c r="G59" s="59" t="s">
        <v>24</v>
      </c>
      <c r="I59" s="59" t="s">
        <v>24</v>
      </c>
      <c r="J59" s="59" t="s">
        <v>24</v>
      </c>
      <c r="K59" s="59" t="s">
        <v>24</v>
      </c>
      <c r="M59" s="59" t="s">
        <v>24</v>
      </c>
      <c r="N59" s="59" t="s">
        <v>24</v>
      </c>
      <c r="O59" s="59" t="s">
        <v>24</v>
      </c>
      <c r="Q59" s="22"/>
    </row>
    <row r="60" spans="2:20" ht="15" customHeight="1" x14ac:dyDescent="0.25">
      <c r="D60" s="3">
        <v>2024</v>
      </c>
      <c r="E60" s="59" t="s">
        <v>24</v>
      </c>
      <c r="F60" s="59" t="s">
        <v>24</v>
      </c>
      <c r="G60" s="59" t="s">
        <v>24</v>
      </c>
      <c r="I60" s="59" t="s">
        <v>24</v>
      </c>
      <c r="J60" s="59" t="s">
        <v>24</v>
      </c>
      <c r="K60" s="59" t="s">
        <v>24</v>
      </c>
      <c r="M60" s="59" t="s">
        <v>24</v>
      </c>
      <c r="N60" s="59" t="s">
        <v>24</v>
      </c>
      <c r="O60" s="59" t="s">
        <v>24</v>
      </c>
      <c r="Q60" s="22"/>
    </row>
    <row r="61" spans="2:20" ht="8.1" customHeight="1" x14ac:dyDescent="0.25">
      <c r="D61" s="26"/>
      <c r="E61" s="26"/>
      <c r="F61" s="86"/>
      <c r="G61" s="86"/>
      <c r="H61" s="26"/>
      <c r="I61" s="26"/>
      <c r="J61" s="86"/>
      <c r="K61" s="86"/>
      <c r="L61" s="26"/>
      <c r="M61" s="26"/>
      <c r="N61" s="86"/>
      <c r="O61" s="23"/>
      <c r="Q61" s="22"/>
    </row>
    <row r="62" spans="2:20" ht="15" customHeight="1" x14ac:dyDescent="0.25">
      <c r="B62" s="2" t="s">
        <v>14</v>
      </c>
      <c r="D62" s="3">
        <v>2022</v>
      </c>
      <c r="E62" s="59" t="s">
        <v>24</v>
      </c>
      <c r="F62" s="59" t="s">
        <v>24</v>
      </c>
      <c r="G62" s="59" t="s">
        <v>24</v>
      </c>
      <c r="I62" s="59" t="s">
        <v>24</v>
      </c>
      <c r="J62" s="59" t="s">
        <v>24</v>
      </c>
      <c r="K62" s="59" t="s">
        <v>24</v>
      </c>
      <c r="M62" s="59" t="s">
        <v>24</v>
      </c>
      <c r="N62" s="59" t="s">
        <v>24</v>
      </c>
      <c r="O62" s="59" t="s">
        <v>24</v>
      </c>
      <c r="Q62" s="22"/>
      <c r="R62" s="24"/>
      <c r="S62" s="25"/>
      <c r="T62" s="27"/>
    </row>
    <row r="63" spans="2:20" ht="15" customHeight="1" x14ac:dyDescent="0.25">
      <c r="D63" s="3">
        <v>2023</v>
      </c>
      <c r="E63" s="59" t="s">
        <v>24</v>
      </c>
      <c r="F63" s="59" t="s">
        <v>24</v>
      </c>
      <c r="G63" s="59" t="s">
        <v>24</v>
      </c>
      <c r="I63" s="59" t="s">
        <v>24</v>
      </c>
      <c r="J63" s="59" t="s">
        <v>24</v>
      </c>
      <c r="K63" s="59" t="s">
        <v>24</v>
      </c>
      <c r="M63" s="59" t="s">
        <v>24</v>
      </c>
      <c r="N63" s="59" t="s">
        <v>24</v>
      </c>
      <c r="O63" s="59" t="s">
        <v>24</v>
      </c>
      <c r="Q63" s="22"/>
      <c r="R63" s="24"/>
      <c r="S63" s="25"/>
      <c r="T63" s="25"/>
    </row>
    <row r="64" spans="2:20" ht="15" customHeight="1" x14ac:dyDescent="0.25">
      <c r="D64" s="3">
        <v>2024</v>
      </c>
      <c r="E64" s="59" t="s">
        <v>24</v>
      </c>
      <c r="F64" s="59" t="s">
        <v>24</v>
      </c>
      <c r="G64" s="59" t="s">
        <v>24</v>
      </c>
      <c r="I64" s="59" t="s">
        <v>24</v>
      </c>
      <c r="J64" s="59" t="s">
        <v>24</v>
      </c>
      <c r="K64" s="59" t="s">
        <v>24</v>
      </c>
      <c r="M64" s="59" t="s">
        <v>24</v>
      </c>
      <c r="N64" s="59" t="s">
        <v>24</v>
      </c>
      <c r="O64" s="59" t="s">
        <v>24</v>
      </c>
      <c r="Q64" s="22"/>
    </row>
    <row r="65" spans="1:17" ht="8.1" customHeight="1" x14ac:dyDescent="0.25">
      <c r="D65" s="26"/>
      <c r="E65" s="26"/>
      <c r="F65" s="86"/>
      <c r="G65" s="86"/>
      <c r="H65" s="26"/>
      <c r="I65" s="26"/>
      <c r="J65" s="86"/>
      <c r="K65" s="86"/>
      <c r="L65" s="26"/>
      <c r="M65" s="26"/>
      <c r="N65" s="86"/>
      <c r="O65" s="23"/>
      <c r="Q65" s="22"/>
    </row>
    <row r="66" spans="1:17" ht="15" customHeight="1" x14ac:dyDescent="0.25">
      <c r="B66" s="2" t="s">
        <v>15</v>
      </c>
      <c r="D66" s="3">
        <v>2022</v>
      </c>
      <c r="E66" s="59" t="s">
        <v>24</v>
      </c>
      <c r="F66" s="59" t="s">
        <v>24</v>
      </c>
      <c r="G66" s="59" t="s">
        <v>24</v>
      </c>
      <c r="I66" s="59" t="s">
        <v>24</v>
      </c>
      <c r="J66" s="59" t="s">
        <v>24</v>
      </c>
      <c r="K66" s="59" t="s">
        <v>24</v>
      </c>
      <c r="M66" s="59" t="s">
        <v>24</v>
      </c>
      <c r="N66" s="59" t="s">
        <v>24</v>
      </c>
      <c r="O66" s="59" t="s">
        <v>24</v>
      </c>
      <c r="Q66" s="22"/>
    </row>
    <row r="67" spans="1:17" ht="15" customHeight="1" x14ac:dyDescent="0.25">
      <c r="D67" s="3">
        <v>2023</v>
      </c>
      <c r="E67" s="59" t="s">
        <v>24</v>
      </c>
      <c r="F67" s="59" t="s">
        <v>24</v>
      </c>
      <c r="G67" s="59" t="s">
        <v>24</v>
      </c>
      <c r="I67" s="59" t="s">
        <v>24</v>
      </c>
      <c r="J67" s="59" t="s">
        <v>24</v>
      </c>
      <c r="K67" s="59" t="s">
        <v>24</v>
      </c>
      <c r="M67" s="59" t="s">
        <v>24</v>
      </c>
      <c r="N67" s="59" t="s">
        <v>24</v>
      </c>
      <c r="O67" s="59" t="s">
        <v>24</v>
      </c>
      <c r="Q67" s="22"/>
    </row>
    <row r="68" spans="1:17" ht="15" customHeight="1" x14ac:dyDescent="0.25">
      <c r="D68" s="3">
        <v>2024</v>
      </c>
      <c r="E68" s="59" t="s">
        <v>24</v>
      </c>
      <c r="F68" s="59" t="s">
        <v>24</v>
      </c>
      <c r="G68" s="59" t="s">
        <v>24</v>
      </c>
      <c r="I68" s="59" t="s">
        <v>24</v>
      </c>
      <c r="J68" s="59" t="s">
        <v>24</v>
      </c>
      <c r="K68" s="59" t="s">
        <v>24</v>
      </c>
      <c r="M68" s="59" t="s">
        <v>24</v>
      </c>
      <c r="N68" s="59" t="s">
        <v>24</v>
      </c>
      <c r="O68" s="59" t="s">
        <v>24</v>
      </c>
      <c r="Q68" s="22"/>
    </row>
    <row r="69" spans="1:17" ht="8.1" customHeight="1" x14ac:dyDescent="0.25">
      <c r="D69" s="26"/>
      <c r="E69" s="26"/>
      <c r="F69" s="86"/>
      <c r="G69" s="86"/>
      <c r="H69" s="26"/>
      <c r="I69" s="26"/>
      <c r="J69" s="86"/>
      <c r="K69" s="86"/>
      <c r="L69" s="26"/>
      <c r="M69" s="26"/>
      <c r="N69" s="86"/>
      <c r="O69" s="23"/>
      <c r="Q69" s="22"/>
    </row>
    <row r="70" spans="1:17" ht="15" customHeight="1" x14ac:dyDescent="0.25">
      <c r="B70" s="2" t="s">
        <v>16</v>
      </c>
      <c r="D70" s="3">
        <v>2022</v>
      </c>
      <c r="E70" s="6">
        <f>SUM(F70:G70)</f>
        <v>2</v>
      </c>
      <c r="F70" s="6">
        <f>SUM(J70,N70)</f>
        <v>2</v>
      </c>
      <c r="G70" s="59" t="s">
        <v>24</v>
      </c>
      <c r="I70" s="59" t="s">
        <v>24</v>
      </c>
      <c r="J70" s="59" t="s">
        <v>24</v>
      </c>
      <c r="K70" s="59" t="s">
        <v>24</v>
      </c>
      <c r="M70" s="6">
        <f>SUM(N70:O70)</f>
        <v>2</v>
      </c>
      <c r="N70" s="6">
        <v>2</v>
      </c>
      <c r="O70" s="59" t="s">
        <v>24</v>
      </c>
      <c r="Q70" s="22"/>
    </row>
    <row r="71" spans="1:17" ht="15" customHeight="1" x14ac:dyDescent="0.25">
      <c r="D71" s="3">
        <v>2023</v>
      </c>
      <c r="E71" s="59" t="s">
        <v>24</v>
      </c>
      <c r="F71" s="59" t="s">
        <v>24</v>
      </c>
      <c r="G71" s="59" t="s">
        <v>24</v>
      </c>
      <c r="I71" s="59" t="s">
        <v>24</v>
      </c>
      <c r="J71" s="59" t="s">
        <v>24</v>
      </c>
      <c r="K71" s="59" t="s">
        <v>24</v>
      </c>
      <c r="M71" s="59" t="s">
        <v>24</v>
      </c>
      <c r="N71" s="59" t="s">
        <v>24</v>
      </c>
      <c r="O71" s="59" t="s">
        <v>24</v>
      </c>
      <c r="Q71" s="22"/>
    </row>
    <row r="72" spans="1:17" ht="15" customHeight="1" x14ac:dyDescent="0.25">
      <c r="D72" s="3">
        <v>2024</v>
      </c>
      <c r="E72" s="59" t="s">
        <v>24</v>
      </c>
      <c r="F72" s="59" t="s">
        <v>24</v>
      </c>
      <c r="G72" s="59" t="s">
        <v>24</v>
      </c>
      <c r="I72" s="59" t="s">
        <v>24</v>
      </c>
      <c r="J72" s="59" t="s">
        <v>24</v>
      </c>
      <c r="K72" s="59" t="s">
        <v>24</v>
      </c>
      <c r="M72" s="59" t="s">
        <v>24</v>
      </c>
      <c r="N72" s="59" t="s">
        <v>24</v>
      </c>
      <c r="O72" s="59" t="s">
        <v>24</v>
      </c>
      <c r="Q72" s="22"/>
    </row>
    <row r="73" spans="1:17" ht="8.1" customHeight="1" x14ac:dyDescent="0.25">
      <c r="D73" s="26"/>
      <c r="E73" s="26"/>
      <c r="F73" s="86"/>
      <c r="G73" s="86"/>
      <c r="H73" s="26"/>
      <c r="I73" s="26"/>
      <c r="J73" s="86"/>
      <c r="K73" s="86"/>
      <c r="L73" s="26"/>
      <c r="M73" s="26"/>
      <c r="N73" s="86"/>
      <c r="O73" s="23"/>
      <c r="Q73" s="22"/>
    </row>
    <row r="74" spans="1:17" ht="15" customHeight="1" x14ac:dyDescent="0.25">
      <c r="B74" s="2" t="s">
        <v>17</v>
      </c>
      <c r="D74" s="3">
        <v>2022</v>
      </c>
      <c r="E74" s="59" t="s">
        <v>24</v>
      </c>
      <c r="F74" s="59" t="s">
        <v>24</v>
      </c>
      <c r="G74" s="59" t="s">
        <v>24</v>
      </c>
      <c r="I74" s="59" t="s">
        <v>24</v>
      </c>
      <c r="J74" s="59" t="s">
        <v>24</v>
      </c>
      <c r="K74" s="59" t="s">
        <v>24</v>
      </c>
      <c r="M74" s="59" t="s">
        <v>24</v>
      </c>
      <c r="N74" s="59" t="s">
        <v>24</v>
      </c>
      <c r="O74" s="59" t="s">
        <v>24</v>
      </c>
      <c r="Q74" s="22"/>
    </row>
    <row r="75" spans="1:17" ht="15" customHeight="1" x14ac:dyDescent="0.25">
      <c r="D75" s="3">
        <v>2023</v>
      </c>
      <c r="E75" s="59" t="s">
        <v>24</v>
      </c>
      <c r="F75" s="59" t="s">
        <v>24</v>
      </c>
      <c r="G75" s="59" t="s">
        <v>24</v>
      </c>
      <c r="I75" s="59" t="s">
        <v>24</v>
      </c>
      <c r="J75" s="59" t="s">
        <v>24</v>
      </c>
      <c r="K75" s="59" t="s">
        <v>24</v>
      </c>
      <c r="M75" s="59" t="s">
        <v>24</v>
      </c>
      <c r="N75" s="59" t="s">
        <v>24</v>
      </c>
      <c r="O75" s="59" t="s">
        <v>24</v>
      </c>
      <c r="Q75" s="22"/>
    </row>
    <row r="76" spans="1:17" ht="15" customHeight="1" x14ac:dyDescent="0.25">
      <c r="D76" s="3">
        <v>2024</v>
      </c>
      <c r="E76" s="59" t="s">
        <v>24</v>
      </c>
      <c r="F76" s="59" t="s">
        <v>24</v>
      </c>
      <c r="G76" s="59" t="s">
        <v>24</v>
      </c>
      <c r="I76" s="59" t="s">
        <v>24</v>
      </c>
      <c r="J76" s="59" t="s">
        <v>24</v>
      </c>
      <c r="K76" s="59" t="s">
        <v>24</v>
      </c>
      <c r="M76" s="59" t="s">
        <v>24</v>
      </c>
      <c r="N76" s="59" t="s">
        <v>24</v>
      </c>
      <c r="O76" s="59" t="s">
        <v>24</v>
      </c>
      <c r="Q76" s="22"/>
    </row>
    <row r="77" spans="1:17" ht="8.1" customHeight="1" x14ac:dyDescent="0.25">
      <c r="D77" s="26"/>
      <c r="E77" s="26"/>
      <c r="F77" s="86"/>
      <c r="G77" s="86"/>
      <c r="H77" s="26"/>
      <c r="I77" s="26"/>
      <c r="J77" s="86"/>
      <c r="K77" s="86"/>
      <c r="L77" s="26"/>
      <c r="M77" s="26"/>
      <c r="N77" s="86"/>
      <c r="O77" s="23"/>
      <c r="Q77" s="22"/>
    </row>
    <row r="78" spans="1:17" ht="15" customHeight="1" x14ac:dyDescent="0.25">
      <c r="B78" s="2" t="s">
        <v>109</v>
      </c>
      <c r="D78" s="3">
        <v>2022</v>
      </c>
      <c r="E78" s="6">
        <f>SUM(F78:G78)</f>
        <v>3</v>
      </c>
      <c r="F78" s="6">
        <f>SUM(J78,N78)</f>
        <v>3</v>
      </c>
      <c r="G78" s="59" t="s">
        <v>24</v>
      </c>
      <c r="I78" s="6">
        <f>SUM(J78:K78)</f>
        <v>3</v>
      </c>
      <c r="J78" s="6">
        <v>3</v>
      </c>
      <c r="K78" s="59" t="s">
        <v>24</v>
      </c>
      <c r="M78" s="59" t="s">
        <v>24</v>
      </c>
      <c r="N78" s="59" t="s">
        <v>24</v>
      </c>
      <c r="O78" s="59" t="s">
        <v>24</v>
      </c>
      <c r="Q78" s="22"/>
    </row>
    <row r="79" spans="1:17" ht="15" customHeight="1" x14ac:dyDescent="0.25">
      <c r="D79" s="3">
        <v>2023</v>
      </c>
      <c r="E79" s="59" t="s">
        <v>24</v>
      </c>
      <c r="F79" s="59" t="s">
        <v>24</v>
      </c>
      <c r="G79" s="59" t="s">
        <v>24</v>
      </c>
      <c r="I79" s="59" t="s">
        <v>24</v>
      </c>
      <c r="J79" s="59" t="s">
        <v>24</v>
      </c>
      <c r="K79" s="59" t="s">
        <v>24</v>
      </c>
      <c r="M79" s="59" t="s">
        <v>24</v>
      </c>
      <c r="N79" s="59" t="s">
        <v>24</v>
      </c>
      <c r="O79" s="59" t="s">
        <v>24</v>
      </c>
    </row>
    <row r="80" spans="1:17" ht="15" customHeight="1" x14ac:dyDescent="0.25">
      <c r="A80" s="13"/>
      <c r="B80" s="28"/>
      <c r="C80" s="28"/>
      <c r="D80" s="3">
        <v>2024</v>
      </c>
      <c r="E80" s="59" t="s">
        <v>24</v>
      </c>
      <c r="F80" s="59" t="s">
        <v>24</v>
      </c>
      <c r="G80" s="59" t="s">
        <v>24</v>
      </c>
      <c r="I80" s="59" t="s">
        <v>24</v>
      </c>
      <c r="J80" s="59" t="s">
        <v>24</v>
      </c>
      <c r="K80" s="59" t="s">
        <v>24</v>
      </c>
      <c r="M80" s="59" t="s">
        <v>24</v>
      </c>
      <c r="N80" s="59" t="s">
        <v>24</v>
      </c>
      <c r="O80" s="59" t="s">
        <v>24</v>
      </c>
      <c r="P80" s="13"/>
    </row>
    <row r="81" spans="1:16" ht="8.1" customHeight="1" thickBot="1" x14ac:dyDescent="0.3">
      <c r="A81" s="29"/>
      <c r="B81" s="30"/>
      <c r="C81" s="30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87"/>
      <c r="O81" s="32"/>
      <c r="P81" s="29"/>
    </row>
    <row r="82" spans="1:16" s="38" customFormat="1" x14ac:dyDescent="0.25">
      <c r="A82" s="33"/>
      <c r="B82" s="34"/>
      <c r="C82" s="34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6"/>
      <c r="P82" s="37" t="s">
        <v>33</v>
      </c>
    </row>
    <row r="83" spans="1:16" s="33" customFormat="1" x14ac:dyDescent="0.25">
      <c r="A83" s="34" t="s">
        <v>104</v>
      </c>
      <c r="B83" s="34"/>
      <c r="C83" s="34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6"/>
      <c r="P83" s="40" t="s">
        <v>34</v>
      </c>
    </row>
    <row r="84" spans="1:16" x14ac:dyDescent="0.25">
      <c r="A84" s="34" t="s">
        <v>105</v>
      </c>
    </row>
    <row r="85" spans="1:16" x14ac:dyDescent="0.25">
      <c r="A85" s="34" t="s">
        <v>106</v>
      </c>
    </row>
  </sheetData>
  <mergeCells count="7">
    <mergeCell ref="C13:O13"/>
    <mergeCell ref="E16:G16"/>
    <mergeCell ref="E17:G17"/>
    <mergeCell ref="I16:K16"/>
    <mergeCell ref="I17:K17"/>
    <mergeCell ref="M16:O16"/>
    <mergeCell ref="M17:O1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0" fitToWidth="0" orientation="portrait" r:id="rId1"/>
  <headerFooter>
    <oddHeader xml:space="preserve">&amp;R&amp;"-,Bold"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5AE04-C11C-44C8-AF86-1AE2D6B21C7D}">
  <dimension ref="A1:S87"/>
  <sheetViews>
    <sheetView showGridLines="0" tabSelected="1" view="pageBreakPreview" topLeftCell="A10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4.5703125" style="2" customWidth="1"/>
    <col min="3" max="3" width="5.28515625" style="2" customWidth="1"/>
    <col min="4" max="4" width="8.5703125" style="3" customWidth="1"/>
    <col min="5" max="6" width="9.28515625" style="3" customWidth="1"/>
    <col min="7" max="7" width="11.5703125" style="3" customWidth="1"/>
    <col min="8" max="8" width="1.28515625" style="3" customWidth="1"/>
    <col min="9" max="10" width="9.28515625" style="3" customWidth="1"/>
    <col min="11" max="11" width="11.5703125" style="3" customWidth="1"/>
    <col min="12" max="12" width="1.28515625" style="3" customWidth="1"/>
    <col min="13" max="14" width="9.28515625" style="3" customWidth="1"/>
    <col min="15" max="15" width="11.5703125" style="4" customWidth="1"/>
    <col min="16" max="16" width="2.140625" style="1" customWidth="1"/>
    <col min="17" max="16384" width="9.140625" style="1"/>
  </cols>
  <sheetData>
    <row r="1" spans="1:16" ht="12" customHeight="1" x14ac:dyDescent="0.25">
      <c r="P1" s="58"/>
    </row>
    <row r="2" spans="1:16" ht="12" customHeight="1" x14ac:dyDescent="0.25">
      <c r="P2" s="58"/>
    </row>
    <row r="3" spans="1:16" ht="12" customHeight="1" x14ac:dyDescent="0.25"/>
    <row r="4" spans="1:16" ht="12" customHeight="1" x14ac:dyDescent="0.25">
      <c r="O4" s="1"/>
    </row>
    <row r="5" spans="1:16" ht="12" customHeight="1" x14ac:dyDescent="0.25">
      <c r="O5" s="1"/>
    </row>
    <row r="6" spans="1:16" ht="12" customHeight="1" x14ac:dyDescent="0.25">
      <c r="O6" s="1"/>
    </row>
    <row r="7" spans="1:16" ht="12" customHeight="1" x14ac:dyDescent="0.25">
      <c r="O7" s="1"/>
    </row>
    <row r="8" spans="1:16" ht="12" customHeight="1" x14ac:dyDescent="0.25">
      <c r="C8" s="100"/>
      <c r="O8" s="1"/>
    </row>
    <row r="9" spans="1:16" ht="12" customHeight="1" x14ac:dyDescent="0.25"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6" ht="12" customHeight="1" x14ac:dyDescent="0.25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6" s="7" customFormat="1" ht="15" customHeight="1" x14ac:dyDescent="0.25">
      <c r="B11" s="8" t="s">
        <v>151</v>
      </c>
      <c r="C11" s="9" t="s">
        <v>128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P11" s="9"/>
    </row>
    <row r="12" spans="1:16" s="11" customFormat="1" ht="16.5" customHeight="1" x14ac:dyDescent="0.25">
      <c r="B12" s="12" t="s">
        <v>152</v>
      </c>
      <c r="C12" s="120" t="s">
        <v>111</v>
      </c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</row>
    <row r="13" spans="1:16" ht="8.1" customHeight="1" thickBot="1" x14ac:dyDescent="0.3"/>
    <row r="14" spans="1:16" ht="4.5" customHeight="1" thickTop="1" x14ac:dyDescent="0.25">
      <c r="A14" s="41"/>
      <c r="B14" s="42"/>
      <c r="C14" s="42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4"/>
      <c r="P14" s="41"/>
    </row>
    <row r="15" spans="1:16" ht="15" customHeight="1" x14ac:dyDescent="0.25">
      <c r="A15" s="45"/>
      <c r="B15" s="46" t="s">
        <v>37</v>
      </c>
      <c r="C15" s="47"/>
      <c r="D15" s="72" t="s">
        <v>1</v>
      </c>
      <c r="E15" s="123" t="s">
        <v>61</v>
      </c>
      <c r="F15" s="123"/>
      <c r="G15" s="123"/>
      <c r="H15" s="72"/>
      <c r="I15" s="123" t="s">
        <v>63</v>
      </c>
      <c r="J15" s="123"/>
      <c r="K15" s="123"/>
      <c r="L15" s="72"/>
      <c r="M15" s="123" t="s">
        <v>65</v>
      </c>
      <c r="N15" s="123"/>
      <c r="O15" s="123"/>
      <c r="P15" s="50"/>
    </row>
    <row r="16" spans="1:16" ht="15" customHeight="1" x14ac:dyDescent="0.25">
      <c r="A16" s="45"/>
      <c r="B16" s="51" t="s">
        <v>38</v>
      </c>
      <c r="C16" s="47"/>
      <c r="D16" s="52" t="s">
        <v>3</v>
      </c>
      <c r="E16" s="125" t="s">
        <v>62</v>
      </c>
      <c r="F16" s="125"/>
      <c r="G16" s="125"/>
      <c r="H16" s="52"/>
      <c r="I16" s="125" t="s">
        <v>64</v>
      </c>
      <c r="J16" s="125"/>
      <c r="K16" s="125"/>
      <c r="L16" s="52"/>
      <c r="M16" s="125" t="s">
        <v>66</v>
      </c>
      <c r="N16" s="125"/>
      <c r="O16" s="125"/>
      <c r="P16" s="50"/>
    </row>
    <row r="17" spans="1:19" ht="15" customHeight="1" x14ac:dyDescent="0.25">
      <c r="A17" s="45"/>
      <c r="B17" s="51"/>
      <c r="C17" s="47"/>
      <c r="D17" s="52"/>
      <c r="E17" s="70" t="s">
        <v>27</v>
      </c>
      <c r="F17" s="70" t="s">
        <v>60</v>
      </c>
      <c r="G17" s="70" t="s">
        <v>29</v>
      </c>
      <c r="H17" s="53"/>
      <c r="I17" s="70" t="s">
        <v>27</v>
      </c>
      <c r="J17" s="70" t="s">
        <v>60</v>
      </c>
      <c r="K17" s="70" t="s">
        <v>29</v>
      </c>
      <c r="L17" s="53"/>
      <c r="M17" s="70" t="s">
        <v>27</v>
      </c>
      <c r="N17" s="70" t="s">
        <v>60</v>
      </c>
      <c r="O17" s="70" t="s">
        <v>29</v>
      </c>
      <c r="P17" s="50"/>
    </row>
    <row r="18" spans="1:19" ht="15" customHeight="1" x14ac:dyDescent="0.25">
      <c r="A18" s="45"/>
      <c r="B18" s="51"/>
      <c r="C18" s="47"/>
      <c r="D18" s="52"/>
      <c r="E18" s="53" t="s">
        <v>30</v>
      </c>
      <c r="F18" s="53" t="s">
        <v>31</v>
      </c>
      <c r="G18" s="53" t="s">
        <v>32</v>
      </c>
      <c r="H18" s="53"/>
      <c r="I18" s="53" t="s">
        <v>30</v>
      </c>
      <c r="J18" s="53" t="s">
        <v>31</v>
      </c>
      <c r="K18" s="53" t="s">
        <v>32</v>
      </c>
      <c r="L18" s="53"/>
      <c r="M18" s="53" t="s">
        <v>30</v>
      </c>
      <c r="N18" s="53" t="s">
        <v>31</v>
      </c>
      <c r="O18" s="53" t="s">
        <v>32</v>
      </c>
      <c r="P18" s="50"/>
    </row>
    <row r="19" spans="1:19" s="13" customFormat="1" ht="8.1" customHeight="1" x14ac:dyDescent="0.25">
      <c r="A19" s="54"/>
      <c r="B19" s="55"/>
      <c r="C19" s="54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  <c r="P19" s="54"/>
    </row>
    <row r="20" spans="1:19" ht="8.1" customHeight="1" x14ac:dyDescent="0.25">
      <c r="A20" s="13"/>
      <c r="B20" s="14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13"/>
      <c r="Q20" s="17"/>
      <c r="R20" s="17"/>
      <c r="S20" s="17"/>
    </row>
    <row r="21" spans="1:19" ht="15" customHeight="1" x14ac:dyDescent="0.25">
      <c r="A21" s="13"/>
      <c r="B21" s="14" t="s">
        <v>27</v>
      </c>
      <c r="C21" s="18"/>
      <c r="D21" s="19">
        <v>2022</v>
      </c>
      <c r="E21" s="20">
        <f>SUM(F21:G21)</f>
        <v>6</v>
      </c>
      <c r="F21" s="20">
        <f>SUM(F25,F29,F33,F37,F41)</f>
        <v>3</v>
      </c>
      <c r="G21" s="20">
        <f>SUM(G25,G29,G33,G37,G41)</f>
        <v>3</v>
      </c>
      <c r="H21" s="19"/>
      <c r="I21" s="20">
        <f>SUM(J21:K21)</f>
        <v>4</v>
      </c>
      <c r="J21" s="20">
        <f>SUM(J25,J29,J33,J37,J41)</f>
        <v>3</v>
      </c>
      <c r="K21" s="20">
        <f>SUM(K25,K29,K33,K37,K41)</f>
        <v>1</v>
      </c>
      <c r="L21" s="19"/>
      <c r="M21" s="20">
        <f>SUM(N21:O21)</f>
        <v>2</v>
      </c>
      <c r="N21" s="20" t="s">
        <v>24</v>
      </c>
      <c r="O21" s="20">
        <f>SUM(O25,O29,O33,O37,O41)</f>
        <v>2</v>
      </c>
      <c r="P21" s="13"/>
    </row>
    <row r="22" spans="1:19" ht="15" customHeight="1" x14ac:dyDescent="0.25">
      <c r="B22" s="77" t="s">
        <v>30</v>
      </c>
      <c r="C22" s="21"/>
      <c r="D22" s="19">
        <v>2023</v>
      </c>
      <c r="E22" s="20" t="s">
        <v>24</v>
      </c>
      <c r="F22" s="20" t="s">
        <v>24</v>
      </c>
      <c r="G22" s="20" t="s">
        <v>24</v>
      </c>
      <c r="H22" s="19"/>
      <c r="I22" s="20" t="s">
        <v>24</v>
      </c>
      <c r="J22" s="20" t="s">
        <v>24</v>
      </c>
      <c r="K22" s="20" t="s">
        <v>24</v>
      </c>
      <c r="L22" s="19"/>
      <c r="M22" s="20" t="s">
        <v>24</v>
      </c>
      <c r="N22" s="20" t="s">
        <v>24</v>
      </c>
      <c r="O22" s="20" t="s">
        <v>24</v>
      </c>
    </row>
    <row r="23" spans="1:19" ht="15" customHeight="1" x14ac:dyDescent="0.25">
      <c r="B23" s="21"/>
      <c r="C23" s="21"/>
      <c r="D23" s="19">
        <v>2024</v>
      </c>
      <c r="E23" s="20" t="s">
        <v>24</v>
      </c>
      <c r="F23" s="20" t="s">
        <v>24</v>
      </c>
      <c r="G23" s="20" t="s">
        <v>24</v>
      </c>
      <c r="H23" s="19"/>
      <c r="I23" s="20" t="s">
        <v>24</v>
      </c>
      <c r="J23" s="20" t="s">
        <v>24</v>
      </c>
      <c r="K23" s="20" t="s">
        <v>24</v>
      </c>
      <c r="L23" s="19"/>
      <c r="M23" s="20" t="s">
        <v>24</v>
      </c>
      <c r="N23" s="20" t="s">
        <v>24</v>
      </c>
      <c r="O23" s="20" t="s">
        <v>24</v>
      </c>
      <c r="Q23" s="22"/>
    </row>
    <row r="24" spans="1:19" ht="8.1" customHeight="1" x14ac:dyDescent="0.25">
      <c r="D24" s="19"/>
      <c r="E24" s="19"/>
      <c r="F24" s="4"/>
      <c r="G24" s="4"/>
      <c r="H24" s="19"/>
      <c r="I24" s="19"/>
      <c r="J24" s="4"/>
      <c r="K24" s="4"/>
      <c r="L24" s="19"/>
      <c r="M24" s="19"/>
      <c r="N24" s="19"/>
      <c r="O24" s="23"/>
      <c r="Q24" s="22"/>
    </row>
    <row r="25" spans="1:19" ht="15" customHeight="1" x14ac:dyDescent="0.25">
      <c r="B25" s="21" t="s">
        <v>137</v>
      </c>
      <c r="D25" s="3">
        <v>2022</v>
      </c>
      <c r="E25" s="6">
        <f>SUM(F25:G25)</f>
        <v>1</v>
      </c>
      <c r="F25" s="59" t="s">
        <v>24</v>
      </c>
      <c r="G25" s="6">
        <f>SUM(K25,O25)</f>
        <v>1</v>
      </c>
      <c r="I25" s="59" t="s">
        <v>24</v>
      </c>
      <c r="J25" s="59" t="s">
        <v>24</v>
      </c>
      <c r="K25" s="59" t="s">
        <v>24</v>
      </c>
      <c r="M25" s="6">
        <f>SUM(N25:O25)</f>
        <v>1</v>
      </c>
      <c r="N25" s="59" t="s">
        <v>24</v>
      </c>
      <c r="O25" s="59">
        <v>1</v>
      </c>
      <c r="Q25" s="22"/>
    </row>
    <row r="26" spans="1:19" ht="15" customHeight="1" x14ac:dyDescent="0.25">
      <c r="B26" s="77" t="s">
        <v>138</v>
      </c>
      <c r="D26" s="3">
        <v>2023</v>
      </c>
      <c r="E26" s="59" t="s">
        <v>24</v>
      </c>
      <c r="F26" s="59" t="s">
        <v>24</v>
      </c>
      <c r="G26" s="59" t="s">
        <v>24</v>
      </c>
      <c r="I26" s="59" t="s">
        <v>24</v>
      </c>
      <c r="J26" s="59" t="s">
        <v>24</v>
      </c>
      <c r="K26" s="59" t="s">
        <v>24</v>
      </c>
      <c r="M26" s="59" t="s">
        <v>24</v>
      </c>
      <c r="N26" s="59" t="s">
        <v>24</v>
      </c>
      <c r="O26" s="59" t="s">
        <v>24</v>
      </c>
      <c r="Q26" s="22"/>
    </row>
    <row r="27" spans="1:19" ht="15" customHeight="1" x14ac:dyDescent="0.25">
      <c r="D27" s="3">
        <v>2024</v>
      </c>
      <c r="E27" s="59" t="s">
        <v>24</v>
      </c>
      <c r="F27" s="59" t="s">
        <v>24</v>
      </c>
      <c r="G27" s="59" t="s">
        <v>24</v>
      </c>
      <c r="I27" s="59" t="s">
        <v>24</v>
      </c>
      <c r="J27" s="59" t="s">
        <v>24</v>
      </c>
      <c r="K27" s="59" t="s">
        <v>24</v>
      </c>
      <c r="M27" s="59" t="s">
        <v>24</v>
      </c>
      <c r="N27" s="59" t="s">
        <v>24</v>
      </c>
      <c r="O27" s="59" t="s">
        <v>24</v>
      </c>
      <c r="Q27" s="22"/>
    </row>
    <row r="28" spans="1:19" ht="8.1" customHeight="1" x14ac:dyDescent="0.25">
      <c r="D28" s="26"/>
      <c r="E28" s="26"/>
      <c r="F28" s="86"/>
      <c r="G28" s="86"/>
      <c r="H28" s="26"/>
      <c r="I28" s="26"/>
      <c r="J28" s="86"/>
      <c r="K28" s="86"/>
      <c r="L28" s="26"/>
      <c r="M28" s="26"/>
      <c r="N28" s="86"/>
      <c r="O28" s="23"/>
      <c r="Q28" s="22"/>
    </row>
    <row r="29" spans="1:19" ht="15" customHeight="1" x14ac:dyDescent="0.25">
      <c r="B29" s="21" t="s">
        <v>41</v>
      </c>
      <c r="D29" s="3">
        <v>2022</v>
      </c>
      <c r="E29" s="6">
        <f>SUM(F29:G29)</f>
        <v>1</v>
      </c>
      <c r="F29" s="6">
        <f>SUM(J29,N29)</f>
        <v>1</v>
      </c>
      <c r="G29" s="59" t="s">
        <v>24</v>
      </c>
      <c r="I29" s="6">
        <f>SUM(J29:K29)</f>
        <v>1</v>
      </c>
      <c r="J29" s="59">
        <v>1</v>
      </c>
      <c r="K29" s="6"/>
      <c r="M29" s="59" t="s">
        <v>24</v>
      </c>
      <c r="N29" s="59" t="s">
        <v>24</v>
      </c>
      <c r="O29" s="59" t="s">
        <v>24</v>
      </c>
      <c r="Q29" s="22"/>
    </row>
    <row r="30" spans="1:19" ht="15" customHeight="1" x14ac:dyDescent="0.25">
      <c r="B30" s="77" t="s">
        <v>42</v>
      </c>
      <c r="D30" s="3">
        <v>2023</v>
      </c>
      <c r="E30" s="59" t="s">
        <v>24</v>
      </c>
      <c r="F30" s="59" t="s">
        <v>24</v>
      </c>
      <c r="G30" s="59" t="s">
        <v>24</v>
      </c>
      <c r="I30" s="59" t="s">
        <v>24</v>
      </c>
      <c r="J30" s="59" t="s">
        <v>24</v>
      </c>
      <c r="K30" s="59" t="s">
        <v>24</v>
      </c>
      <c r="M30" s="59" t="s">
        <v>24</v>
      </c>
      <c r="N30" s="59" t="s">
        <v>24</v>
      </c>
      <c r="O30" s="59" t="s">
        <v>24</v>
      </c>
      <c r="Q30" s="22"/>
    </row>
    <row r="31" spans="1:19" ht="15" customHeight="1" x14ac:dyDescent="0.25">
      <c r="D31" s="3">
        <v>2024</v>
      </c>
      <c r="E31" s="59" t="s">
        <v>24</v>
      </c>
      <c r="F31" s="59" t="s">
        <v>24</v>
      </c>
      <c r="G31" s="59" t="s">
        <v>24</v>
      </c>
      <c r="I31" s="59" t="s">
        <v>24</v>
      </c>
      <c r="J31" s="59" t="s">
        <v>24</v>
      </c>
      <c r="K31" s="59" t="s">
        <v>24</v>
      </c>
      <c r="M31" s="59" t="s">
        <v>24</v>
      </c>
      <c r="N31" s="59" t="s">
        <v>24</v>
      </c>
      <c r="O31" s="59" t="s">
        <v>24</v>
      </c>
      <c r="Q31" s="22"/>
    </row>
    <row r="32" spans="1:19" ht="8.1" customHeight="1" x14ac:dyDescent="0.25">
      <c r="D32" s="26"/>
      <c r="E32" s="26"/>
      <c r="F32" s="86"/>
      <c r="G32" s="86"/>
      <c r="H32" s="26"/>
      <c r="I32" s="26"/>
      <c r="J32" s="86"/>
      <c r="K32" s="86"/>
      <c r="L32" s="26"/>
      <c r="M32" s="26"/>
      <c r="N32" s="86"/>
      <c r="O32" s="23"/>
      <c r="Q32" s="22"/>
    </row>
    <row r="33" spans="1:17" ht="15" customHeight="1" x14ac:dyDescent="0.25">
      <c r="B33" s="21" t="s">
        <v>39</v>
      </c>
      <c r="D33" s="3">
        <v>2022</v>
      </c>
      <c r="E33" s="6">
        <f>SUM(F33:G33)</f>
        <v>3</v>
      </c>
      <c r="F33" s="6">
        <f>SUM(J33,N33)</f>
        <v>1</v>
      </c>
      <c r="G33" s="6">
        <f>SUM(K33,O33)</f>
        <v>2</v>
      </c>
      <c r="I33" s="6">
        <f>SUM(J33:K33)</f>
        <v>2</v>
      </c>
      <c r="J33" s="59">
        <v>1</v>
      </c>
      <c r="K33" s="6">
        <v>1</v>
      </c>
      <c r="M33" s="6">
        <f>SUM(N33:O33)</f>
        <v>1</v>
      </c>
      <c r="N33" s="6"/>
      <c r="O33" s="24">
        <v>1</v>
      </c>
      <c r="Q33" s="22"/>
    </row>
    <row r="34" spans="1:17" ht="15" customHeight="1" x14ac:dyDescent="0.25">
      <c r="B34" s="77" t="s">
        <v>40</v>
      </c>
      <c r="D34" s="3">
        <v>2023</v>
      </c>
      <c r="E34" s="59" t="s">
        <v>24</v>
      </c>
      <c r="F34" s="59" t="s">
        <v>24</v>
      </c>
      <c r="G34" s="59" t="s">
        <v>24</v>
      </c>
      <c r="I34" s="59" t="s">
        <v>24</v>
      </c>
      <c r="J34" s="59" t="s">
        <v>24</v>
      </c>
      <c r="K34" s="59" t="s">
        <v>24</v>
      </c>
      <c r="M34" s="59" t="s">
        <v>24</v>
      </c>
      <c r="N34" s="59" t="s">
        <v>24</v>
      </c>
      <c r="O34" s="59" t="s">
        <v>24</v>
      </c>
      <c r="Q34" s="22"/>
    </row>
    <row r="35" spans="1:17" ht="15" customHeight="1" x14ac:dyDescent="0.25">
      <c r="D35" s="3">
        <v>2024</v>
      </c>
      <c r="E35" s="59" t="s">
        <v>24</v>
      </c>
      <c r="F35" s="59" t="s">
        <v>24</v>
      </c>
      <c r="G35" s="59" t="s">
        <v>24</v>
      </c>
      <c r="I35" s="59" t="s">
        <v>24</v>
      </c>
      <c r="J35" s="59" t="s">
        <v>24</v>
      </c>
      <c r="K35" s="59" t="s">
        <v>24</v>
      </c>
      <c r="M35" s="59" t="s">
        <v>24</v>
      </c>
      <c r="N35" s="59" t="s">
        <v>24</v>
      </c>
      <c r="O35" s="59" t="s">
        <v>24</v>
      </c>
      <c r="Q35" s="22"/>
    </row>
    <row r="36" spans="1:17" ht="8.1" customHeight="1" x14ac:dyDescent="0.25">
      <c r="D36" s="26"/>
      <c r="E36" s="26"/>
      <c r="F36" s="86"/>
      <c r="G36" s="86"/>
      <c r="H36" s="26"/>
      <c r="I36" s="26"/>
      <c r="J36" s="86"/>
      <c r="K36" s="86"/>
      <c r="L36" s="26"/>
      <c r="M36" s="26"/>
      <c r="N36" s="86"/>
      <c r="O36" s="23"/>
      <c r="Q36" s="22"/>
    </row>
    <row r="37" spans="1:17" ht="15" customHeight="1" x14ac:dyDescent="0.25">
      <c r="B37" s="21" t="s">
        <v>43</v>
      </c>
      <c r="D37" s="3">
        <v>2022</v>
      </c>
      <c r="E37" s="6">
        <f>SUM(F37:G37)</f>
        <v>1</v>
      </c>
      <c r="F37" s="6">
        <f>SUM(J37,N37)</f>
        <v>1</v>
      </c>
      <c r="G37" s="59" t="s">
        <v>24</v>
      </c>
      <c r="I37" s="6">
        <f>SUM(J37:K37)</f>
        <v>1</v>
      </c>
      <c r="J37" s="59">
        <v>1</v>
      </c>
      <c r="K37" s="59"/>
      <c r="M37" s="59" t="s">
        <v>24</v>
      </c>
      <c r="N37" s="59" t="s">
        <v>24</v>
      </c>
      <c r="O37" s="59" t="s">
        <v>24</v>
      </c>
      <c r="Q37" s="22"/>
    </row>
    <row r="38" spans="1:17" ht="15" customHeight="1" x14ac:dyDescent="0.25">
      <c r="B38" s="77" t="s">
        <v>44</v>
      </c>
      <c r="D38" s="3">
        <v>2023</v>
      </c>
      <c r="E38" s="59" t="s">
        <v>24</v>
      </c>
      <c r="F38" s="59" t="s">
        <v>24</v>
      </c>
      <c r="G38" s="59" t="s">
        <v>24</v>
      </c>
      <c r="I38" s="59" t="s">
        <v>24</v>
      </c>
      <c r="J38" s="59" t="s">
        <v>24</v>
      </c>
      <c r="K38" s="59" t="s">
        <v>24</v>
      </c>
      <c r="M38" s="59" t="s">
        <v>24</v>
      </c>
      <c r="N38" s="59" t="s">
        <v>24</v>
      </c>
      <c r="O38" s="59" t="s">
        <v>24</v>
      </c>
      <c r="Q38" s="22"/>
    </row>
    <row r="39" spans="1:17" s="2" customFormat="1" ht="15" customHeight="1" x14ac:dyDescent="0.25">
      <c r="A39" s="1"/>
      <c r="D39" s="3">
        <v>2024</v>
      </c>
      <c r="E39" s="59" t="s">
        <v>24</v>
      </c>
      <c r="F39" s="59" t="s">
        <v>24</v>
      </c>
      <c r="G39" s="59" t="s">
        <v>24</v>
      </c>
      <c r="H39" s="3"/>
      <c r="I39" s="59" t="s">
        <v>24</v>
      </c>
      <c r="J39" s="59" t="s">
        <v>24</v>
      </c>
      <c r="K39" s="59" t="s">
        <v>24</v>
      </c>
      <c r="L39" s="3"/>
      <c r="M39" s="59" t="s">
        <v>24</v>
      </c>
      <c r="N39" s="59" t="s">
        <v>24</v>
      </c>
      <c r="O39" s="59" t="s">
        <v>24</v>
      </c>
      <c r="P39" s="1"/>
      <c r="Q39" s="22"/>
    </row>
    <row r="40" spans="1:17" ht="8.1" customHeight="1" x14ac:dyDescent="0.25">
      <c r="D40" s="26"/>
      <c r="E40" s="26"/>
      <c r="F40" s="86"/>
      <c r="G40" s="86"/>
      <c r="H40" s="26"/>
      <c r="I40" s="26"/>
      <c r="J40" s="86"/>
      <c r="K40" s="86"/>
      <c r="L40" s="26"/>
      <c r="M40" s="26"/>
      <c r="N40" s="86"/>
      <c r="O40" s="23"/>
      <c r="Q40" s="22"/>
    </row>
    <row r="41" spans="1:17" ht="15" customHeight="1" x14ac:dyDescent="0.25">
      <c r="A41" s="2"/>
      <c r="B41" s="21" t="s">
        <v>45</v>
      </c>
      <c r="D41" s="3">
        <v>2022</v>
      </c>
      <c r="E41" s="59" t="s">
        <v>24</v>
      </c>
      <c r="F41" s="59" t="s">
        <v>24</v>
      </c>
      <c r="G41" s="59" t="s">
        <v>24</v>
      </c>
      <c r="I41" s="59" t="s">
        <v>24</v>
      </c>
      <c r="J41" s="59" t="s">
        <v>24</v>
      </c>
      <c r="K41" s="59" t="s">
        <v>24</v>
      </c>
      <c r="M41" s="59" t="s">
        <v>24</v>
      </c>
      <c r="N41" s="59" t="s">
        <v>24</v>
      </c>
      <c r="O41" s="59" t="s">
        <v>24</v>
      </c>
      <c r="Q41" s="22"/>
    </row>
    <row r="42" spans="1:17" ht="15" customHeight="1" x14ac:dyDescent="0.25">
      <c r="B42" s="77" t="s">
        <v>46</v>
      </c>
      <c r="D42" s="3">
        <v>2023</v>
      </c>
      <c r="E42" s="59" t="s">
        <v>24</v>
      </c>
      <c r="F42" s="59" t="s">
        <v>24</v>
      </c>
      <c r="G42" s="59" t="s">
        <v>24</v>
      </c>
      <c r="I42" s="59" t="s">
        <v>24</v>
      </c>
      <c r="J42" s="59" t="s">
        <v>24</v>
      </c>
      <c r="K42" s="59" t="s">
        <v>24</v>
      </c>
      <c r="M42" s="59" t="s">
        <v>24</v>
      </c>
      <c r="N42" s="59" t="s">
        <v>24</v>
      </c>
      <c r="O42" s="59" t="s">
        <v>24</v>
      </c>
      <c r="Q42" s="22"/>
    </row>
    <row r="43" spans="1:17" ht="15" customHeight="1" x14ac:dyDescent="0.25">
      <c r="D43" s="3">
        <v>2024</v>
      </c>
      <c r="E43" s="59" t="s">
        <v>24</v>
      </c>
      <c r="F43" s="59" t="s">
        <v>24</v>
      </c>
      <c r="G43" s="59" t="s">
        <v>24</v>
      </c>
      <c r="I43" s="59" t="s">
        <v>24</v>
      </c>
      <c r="J43" s="59" t="s">
        <v>24</v>
      </c>
      <c r="K43" s="59" t="s">
        <v>24</v>
      </c>
      <c r="M43" s="59" t="s">
        <v>24</v>
      </c>
      <c r="N43" s="59" t="s">
        <v>24</v>
      </c>
      <c r="O43" s="59" t="s">
        <v>24</v>
      </c>
      <c r="Q43" s="22"/>
    </row>
    <row r="44" spans="1:17" ht="8.1" customHeight="1" thickBot="1" x14ac:dyDescent="0.3">
      <c r="A44" s="29"/>
      <c r="B44" s="30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87"/>
      <c r="O44" s="32"/>
      <c r="P44" s="29"/>
    </row>
    <row r="45" spans="1:17" s="38" customFormat="1" x14ac:dyDescent="0.25">
      <c r="A45" s="33"/>
      <c r="B45" s="34"/>
      <c r="C45" s="34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6"/>
      <c r="P45" s="37" t="s">
        <v>33</v>
      </c>
    </row>
    <row r="46" spans="1:17" s="33" customFormat="1" x14ac:dyDescent="0.25">
      <c r="A46" s="39"/>
      <c r="B46" s="34"/>
      <c r="C46" s="34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6"/>
      <c r="P46" s="40" t="s">
        <v>34</v>
      </c>
    </row>
    <row r="47" spans="1:17" ht="6" customHeight="1" x14ac:dyDescent="0.25"/>
    <row r="48" spans="1:17" s="7" customFormat="1" ht="15" customHeight="1" x14ac:dyDescent="0.25">
      <c r="B48" s="8" t="s">
        <v>153</v>
      </c>
      <c r="C48" s="9" t="s">
        <v>129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P48" s="9"/>
    </row>
    <row r="49" spans="1:19" s="11" customFormat="1" ht="16.5" customHeight="1" x14ac:dyDescent="0.25">
      <c r="B49" s="12" t="s">
        <v>154</v>
      </c>
      <c r="C49" s="120" t="s">
        <v>112</v>
      </c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</row>
    <row r="50" spans="1:19" ht="8.1" customHeight="1" thickBot="1" x14ac:dyDescent="0.3"/>
    <row r="51" spans="1:19" ht="4.5" customHeight="1" thickTop="1" x14ac:dyDescent="0.25">
      <c r="A51" s="41"/>
      <c r="B51" s="42"/>
      <c r="C51" s="42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4"/>
      <c r="P51" s="41"/>
    </row>
    <row r="52" spans="1:19" ht="15" customHeight="1" x14ac:dyDescent="0.25">
      <c r="A52" s="45"/>
      <c r="B52" s="46" t="s">
        <v>58</v>
      </c>
      <c r="C52" s="47"/>
      <c r="D52" s="72" t="s">
        <v>1</v>
      </c>
      <c r="E52" s="123" t="s">
        <v>61</v>
      </c>
      <c r="F52" s="123"/>
      <c r="G52" s="123"/>
      <c r="H52" s="72"/>
      <c r="I52" s="123" t="s">
        <v>63</v>
      </c>
      <c r="J52" s="123"/>
      <c r="K52" s="123"/>
      <c r="L52" s="72"/>
      <c r="M52" s="123" t="s">
        <v>65</v>
      </c>
      <c r="N52" s="123"/>
      <c r="O52" s="123"/>
      <c r="P52" s="50"/>
    </row>
    <row r="53" spans="1:19" ht="15" customHeight="1" x14ac:dyDescent="0.25">
      <c r="A53" s="45"/>
      <c r="B53" s="51" t="s">
        <v>59</v>
      </c>
      <c r="C53" s="47"/>
      <c r="D53" s="52" t="s">
        <v>3</v>
      </c>
      <c r="E53" s="125" t="s">
        <v>62</v>
      </c>
      <c r="F53" s="125"/>
      <c r="G53" s="125"/>
      <c r="H53" s="52"/>
      <c r="I53" s="125" t="s">
        <v>64</v>
      </c>
      <c r="J53" s="125"/>
      <c r="K53" s="125"/>
      <c r="L53" s="52"/>
      <c r="M53" s="125" t="s">
        <v>66</v>
      </c>
      <c r="N53" s="125"/>
      <c r="O53" s="125"/>
      <c r="P53" s="50"/>
    </row>
    <row r="54" spans="1:19" ht="15" customHeight="1" x14ac:dyDescent="0.25">
      <c r="A54" s="45"/>
      <c r="B54" s="51"/>
      <c r="C54" s="47"/>
      <c r="D54" s="52"/>
      <c r="E54" s="70" t="s">
        <v>27</v>
      </c>
      <c r="F54" s="70" t="s">
        <v>60</v>
      </c>
      <c r="G54" s="70" t="s">
        <v>29</v>
      </c>
      <c r="H54" s="53"/>
      <c r="I54" s="70" t="s">
        <v>27</v>
      </c>
      <c r="J54" s="70" t="s">
        <v>60</v>
      </c>
      <c r="K54" s="70" t="s">
        <v>29</v>
      </c>
      <c r="L54" s="53"/>
      <c r="M54" s="70" t="s">
        <v>27</v>
      </c>
      <c r="N54" s="70" t="s">
        <v>60</v>
      </c>
      <c r="O54" s="70" t="s">
        <v>29</v>
      </c>
      <c r="P54" s="50"/>
    </row>
    <row r="55" spans="1:19" ht="15" customHeight="1" x14ac:dyDescent="0.25">
      <c r="A55" s="45"/>
      <c r="B55" s="51"/>
      <c r="C55" s="47"/>
      <c r="D55" s="52"/>
      <c r="E55" s="53" t="s">
        <v>30</v>
      </c>
      <c r="F55" s="53" t="s">
        <v>31</v>
      </c>
      <c r="G55" s="53" t="s">
        <v>32</v>
      </c>
      <c r="H55" s="53"/>
      <c r="I55" s="53" t="s">
        <v>30</v>
      </c>
      <c r="J55" s="53" t="s">
        <v>31</v>
      </c>
      <c r="K55" s="53" t="s">
        <v>32</v>
      </c>
      <c r="L55" s="53"/>
      <c r="M55" s="53" t="s">
        <v>30</v>
      </c>
      <c r="N55" s="53" t="s">
        <v>31</v>
      </c>
      <c r="O55" s="53" t="s">
        <v>32</v>
      </c>
      <c r="P55" s="50"/>
    </row>
    <row r="56" spans="1:19" s="13" customFormat="1" ht="8.1" customHeight="1" x14ac:dyDescent="0.25">
      <c r="A56" s="54"/>
      <c r="B56" s="55"/>
      <c r="C56" s="5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7"/>
      <c r="P56" s="54"/>
    </row>
    <row r="57" spans="1:19" ht="8.1" customHeight="1" x14ac:dyDescent="0.25">
      <c r="A57" s="13"/>
      <c r="B57" s="14"/>
      <c r="C57" s="14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6"/>
      <c r="P57" s="13"/>
      <c r="Q57" s="17"/>
      <c r="R57" s="17"/>
      <c r="S57" s="17"/>
    </row>
    <row r="58" spans="1:19" ht="15" customHeight="1" x14ac:dyDescent="0.25">
      <c r="A58" s="13"/>
      <c r="B58" s="14" t="s">
        <v>27</v>
      </c>
      <c r="C58" s="18"/>
      <c r="D58" s="19">
        <v>2022</v>
      </c>
      <c r="E58" s="64">
        <f>SUM(F58:G58,)</f>
        <v>5</v>
      </c>
      <c r="F58" s="85" t="s">
        <v>24</v>
      </c>
      <c r="G58" s="64">
        <f>SUM(G62,G82)</f>
        <v>5</v>
      </c>
      <c r="H58" s="19"/>
      <c r="I58" s="64">
        <f>SUM(J58:K58,)</f>
        <v>5</v>
      </c>
      <c r="J58" s="85" t="s">
        <v>24</v>
      </c>
      <c r="K58" s="64">
        <f>SUM(K62,K82)</f>
        <v>5</v>
      </c>
      <c r="L58" s="19"/>
      <c r="M58" s="85" t="s">
        <v>24</v>
      </c>
      <c r="N58" s="85" t="s">
        <v>24</v>
      </c>
      <c r="O58" s="85" t="s">
        <v>24</v>
      </c>
      <c r="P58" s="13"/>
    </row>
    <row r="59" spans="1:19" ht="15" customHeight="1" x14ac:dyDescent="0.25">
      <c r="B59" s="77" t="s">
        <v>30</v>
      </c>
      <c r="C59" s="21"/>
      <c r="D59" s="19">
        <v>2023</v>
      </c>
      <c r="E59" s="85" t="s">
        <v>24</v>
      </c>
      <c r="F59" s="85" t="s">
        <v>24</v>
      </c>
      <c r="G59" s="85" t="s">
        <v>24</v>
      </c>
      <c r="H59" s="19"/>
      <c r="I59" s="85" t="s">
        <v>24</v>
      </c>
      <c r="J59" s="85" t="s">
        <v>24</v>
      </c>
      <c r="K59" s="85" t="s">
        <v>24</v>
      </c>
      <c r="L59" s="19"/>
      <c r="M59" s="85" t="s">
        <v>24</v>
      </c>
      <c r="N59" s="85" t="s">
        <v>24</v>
      </c>
      <c r="O59" s="85" t="s">
        <v>24</v>
      </c>
    </row>
    <row r="60" spans="1:19" ht="15" customHeight="1" x14ac:dyDescent="0.25">
      <c r="B60" s="21"/>
      <c r="C60" s="21"/>
      <c r="D60" s="19">
        <v>2024</v>
      </c>
      <c r="E60" s="85" t="s">
        <v>24</v>
      </c>
      <c r="F60" s="85" t="s">
        <v>24</v>
      </c>
      <c r="G60" s="85" t="s">
        <v>24</v>
      </c>
      <c r="H60" s="19"/>
      <c r="I60" s="85" t="s">
        <v>24</v>
      </c>
      <c r="J60" s="85" t="s">
        <v>24</v>
      </c>
      <c r="K60" s="85" t="s">
        <v>24</v>
      </c>
      <c r="L60" s="19"/>
      <c r="M60" s="85" t="s">
        <v>24</v>
      </c>
      <c r="N60" s="85" t="s">
        <v>24</v>
      </c>
      <c r="O60" s="85" t="s">
        <v>24</v>
      </c>
      <c r="Q60" s="22"/>
    </row>
    <row r="61" spans="1:19" ht="8.1" customHeight="1" x14ac:dyDescent="0.25">
      <c r="D61" s="19"/>
      <c r="E61" s="19"/>
      <c r="F61" s="4"/>
      <c r="G61" s="4"/>
      <c r="H61" s="19"/>
      <c r="I61" s="19"/>
      <c r="J61" s="4"/>
      <c r="K61" s="4"/>
      <c r="L61" s="19"/>
      <c r="M61" s="19"/>
      <c r="N61" s="19"/>
      <c r="O61" s="23"/>
      <c r="Q61" s="22"/>
    </row>
    <row r="62" spans="1:19" ht="15" customHeight="1" x14ac:dyDescent="0.2">
      <c r="B62" s="78" t="s">
        <v>47</v>
      </c>
      <c r="D62" s="3">
        <v>2022</v>
      </c>
      <c r="E62" s="59" t="s">
        <v>24</v>
      </c>
      <c r="F62" s="59" t="s">
        <v>24</v>
      </c>
      <c r="G62" s="59" t="s">
        <v>24</v>
      </c>
      <c r="I62" s="59" t="s">
        <v>24</v>
      </c>
      <c r="J62" s="59" t="s">
        <v>24</v>
      </c>
      <c r="K62" s="59" t="s">
        <v>24</v>
      </c>
      <c r="M62" s="59" t="s">
        <v>24</v>
      </c>
      <c r="N62" s="59" t="s">
        <v>24</v>
      </c>
      <c r="O62" s="59" t="s">
        <v>24</v>
      </c>
      <c r="Q62" s="22"/>
    </row>
    <row r="63" spans="1:19" ht="15" customHeight="1" x14ac:dyDescent="0.25">
      <c r="B63" s="77" t="s">
        <v>48</v>
      </c>
      <c r="D63" s="3">
        <v>2023</v>
      </c>
      <c r="E63" s="59" t="s">
        <v>24</v>
      </c>
      <c r="F63" s="59" t="s">
        <v>24</v>
      </c>
      <c r="G63" s="59" t="s">
        <v>24</v>
      </c>
      <c r="I63" s="59" t="s">
        <v>24</v>
      </c>
      <c r="J63" s="59" t="s">
        <v>24</v>
      </c>
      <c r="K63" s="59" t="s">
        <v>24</v>
      </c>
      <c r="M63" s="59" t="s">
        <v>24</v>
      </c>
      <c r="N63" s="59" t="s">
        <v>24</v>
      </c>
      <c r="O63" s="59" t="s">
        <v>24</v>
      </c>
      <c r="Q63" s="22"/>
    </row>
    <row r="64" spans="1:19" ht="15" customHeight="1" x14ac:dyDescent="0.25">
      <c r="D64" s="3">
        <v>2024</v>
      </c>
      <c r="E64" s="59" t="s">
        <v>24</v>
      </c>
      <c r="F64" s="59" t="s">
        <v>24</v>
      </c>
      <c r="G64" s="59" t="s">
        <v>24</v>
      </c>
      <c r="I64" s="59" t="s">
        <v>24</v>
      </c>
      <c r="J64" s="59" t="s">
        <v>24</v>
      </c>
      <c r="K64" s="59" t="s">
        <v>24</v>
      </c>
      <c r="M64" s="59" t="s">
        <v>24</v>
      </c>
      <c r="N64" s="59" t="s">
        <v>24</v>
      </c>
      <c r="O64" s="59" t="s">
        <v>24</v>
      </c>
      <c r="Q64" s="22"/>
    </row>
    <row r="65" spans="1:17" ht="8.1" customHeight="1" x14ac:dyDescent="0.25">
      <c r="D65" s="26"/>
      <c r="E65" s="26"/>
      <c r="F65" s="86"/>
      <c r="G65" s="86"/>
      <c r="H65" s="26"/>
      <c r="I65" s="26"/>
      <c r="J65" s="86"/>
      <c r="K65" s="86"/>
      <c r="L65" s="26"/>
      <c r="M65" s="26"/>
      <c r="N65" s="86"/>
      <c r="O65" s="23"/>
      <c r="Q65" s="22"/>
    </row>
    <row r="66" spans="1:17" ht="15" customHeight="1" x14ac:dyDescent="0.25">
      <c r="B66" s="79" t="s">
        <v>49</v>
      </c>
      <c r="D66" s="3">
        <v>2022</v>
      </c>
      <c r="E66" s="59" t="s">
        <v>24</v>
      </c>
      <c r="F66" s="59" t="s">
        <v>24</v>
      </c>
      <c r="G66" s="59" t="s">
        <v>24</v>
      </c>
      <c r="I66" s="59" t="s">
        <v>24</v>
      </c>
      <c r="J66" s="59" t="s">
        <v>24</v>
      </c>
      <c r="K66" s="59" t="s">
        <v>24</v>
      </c>
      <c r="M66" s="59" t="s">
        <v>24</v>
      </c>
      <c r="N66" s="59" t="s">
        <v>24</v>
      </c>
      <c r="O66" s="59" t="s">
        <v>24</v>
      </c>
      <c r="Q66" s="22"/>
    </row>
    <row r="67" spans="1:17" ht="15" customHeight="1" x14ac:dyDescent="0.25">
      <c r="B67" s="79"/>
      <c r="D67" s="3">
        <v>2023</v>
      </c>
      <c r="E67" s="59" t="s">
        <v>24</v>
      </c>
      <c r="F67" s="59" t="s">
        <v>24</v>
      </c>
      <c r="G67" s="59" t="s">
        <v>24</v>
      </c>
      <c r="I67" s="59" t="s">
        <v>24</v>
      </c>
      <c r="J67" s="59" t="s">
        <v>24</v>
      </c>
      <c r="K67" s="59" t="s">
        <v>24</v>
      </c>
      <c r="M67" s="59" t="s">
        <v>24</v>
      </c>
      <c r="N67" s="59" t="s">
        <v>24</v>
      </c>
      <c r="O67" s="59" t="s">
        <v>24</v>
      </c>
      <c r="Q67" s="22"/>
    </row>
    <row r="68" spans="1:17" ht="15" customHeight="1" x14ac:dyDescent="0.25">
      <c r="D68" s="3">
        <v>2024</v>
      </c>
      <c r="E68" s="59" t="s">
        <v>24</v>
      </c>
      <c r="F68" s="59" t="s">
        <v>24</v>
      </c>
      <c r="G68" s="59" t="s">
        <v>24</v>
      </c>
      <c r="I68" s="59" t="s">
        <v>24</v>
      </c>
      <c r="J68" s="59" t="s">
        <v>24</v>
      </c>
      <c r="K68" s="59" t="s">
        <v>24</v>
      </c>
      <c r="M68" s="59" t="s">
        <v>24</v>
      </c>
      <c r="N68" s="59" t="s">
        <v>24</v>
      </c>
      <c r="O68" s="59" t="s">
        <v>24</v>
      </c>
      <c r="Q68" s="22"/>
    </row>
    <row r="69" spans="1:17" ht="8.1" customHeight="1" x14ac:dyDescent="0.25">
      <c r="D69" s="26"/>
      <c r="E69" s="26"/>
      <c r="F69" s="86"/>
      <c r="G69" s="86"/>
      <c r="H69" s="26"/>
      <c r="I69" s="26"/>
      <c r="J69" s="86"/>
      <c r="K69" s="86"/>
      <c r="L69" s="26"/>
      <c r="M69" s="26"/>
      <c r="N69" s="86"/>
      <c r="O69" s="23"/>
      <c r="Q69" s="22"/>
    </row>
    <row r="70" spans="1:17" ht="15" customHeight="1" x14ac:dyDescent="0.2">
      <c r="B70" s="80" t="s">
        <v>50</v>
      </c>
      <c r="D70" s="3">
        <v>2022</v>
      </c>
      <c r="E70" s="59" t="s">
        <v>24</v>
      </c>
      <c r="F70" s="59" t="s">
        <v>24</v>
      </c>
      <c r="G70" s="59" t="s">
        <v>24</v>
      </c>
      <c r="I70" s="59" t="s">
        <v>24</v>
      </c>
      <c r="J70" s="59" t="s">
        <v>24</v>
      </c>
      <c r="K70" s="59" t="s">
        <v>24</v>
      </c>
      <c r="M70" s="59" t="s">
        <v>24</v>
      </c>
      <c r="N70" s="59" t="s">
        <v>24</v>
      </c>
      <c r="O70" s="59" t="s">
        <v>24</v>
      </c>
      <c r="Q70" s="22"/>
    </row>
    <row r="71" spans="1:17" ht="15" customHeight="1" x14ac:dyDescent="0.25">
      <c r="B71" s="81" t="s">
        <v>51</v>
      </c>
      <c r="D71" s="3">
        <v>2023</v>
      </c>
      <c r="E71" s="59" t="s">
        <v>24</v>
      </c>
      <c r="F71" s="59" t="s">
        <v>24</v>
      </c>
      <c r="G71" s="59" t="s">
        <v>24</v>
      </c>
      <c r="I71" s="59" t="s">
        <v>24</v>
      </c>
      <c r="J71" s="59" t="s">
        <v>24</v>
      </c>
      <c r="K71" s="59" t="s">
        <v>24</v>
      </c>
      <c r="M71" s="59" t="s">
        <v>24</v>
      </c>
      <c r="N71" s="59" t="s">
        <v>24</v>
      </c>
      <c r="O71" s="59" t="s">
        <v>24</v>
      </c>
      <c r="Q71" s="22"/>
    </row>
    <row r="72" spans="1:17" ht="15" customHeight="1" x14ac:dyDescent="0.25">
      <c r="D72" s="3">
        <v>2024</v>
      </c>
      <c r="E72" s="59" t="s">
        <v>24</v>
      </c>
      <c r="F72" s="59" t="s">
        <v>24</v>
      </c>
      <c r="G72" s="59" t="s">
        <v>24</v>
      </c>
      <c r="I72" s="59" t="s">
        <v>24</v>
      </c>
      <c r="J72" s="59" t="s">
        <v>24</v>
      </c>
      <c r="K72" s="59" t="s">
        <v>24</v>
      </c>
      <c r="M72" s="59" t="s">
        <v>24</v>
      </c>
      <c r="N72" s="59" t="s">
        <v>24</v>
      </c>
      <c r="O72" s="59" t="s">
        <v>24</v>
      </c>
      <c r="Q72" s="22"/>
    </row>
    <row r="73" spans="1:17" ht="8.1" customHeight="1" x14ac:dyDescent="0.25">
      <c r="D73" s="26"/>
      <c r="E73" s="26"/>
      <c r="F73" s="86"/>
      <c r="G73" s="86"/>
      <c r="H73" s="26"/>
      <c r="I73" s="26"/>
      <c r="J73" s="86"/>
      <c r="K73" s="86"/>
      <c r="L73" s="26"/>
      <c r="M73" s="26"/>
      <c r="N73" s="86"/>
      <c r="O73" s="23"/>
      <c r="Q73" s="22"/>
    </row>
    <row r="74" spans="1:17" ht="15" customHeight="1" x14ac:dyDescent="0.2">
      <c r="B74" s="80" t="s">
        <v>52</v>
      </c>
      <c r="D74" s="3">
        <v>2022</v>
      </c>
      <c r="E74" s="59" t="s">
        <v>24</v>
      </c>
      <c r="F74" s="59" t="s">
        <v>24</v>
      </c>
      <c r="G74" s="59" t="s">
        <v>24</v>
      </c>
      <c r="I74" s="59" t="s">
        <v>24</v>
      </c>
      <c r="J74" s="59" t="s">
        <v>24</v>
      </c>
      <c r="K74" s="59" t="s">
        <v>24</v>
      </c>
      <c r="M74" s="59" t="s">
        <v>24</v>
      </c>
      <c r="N74" s="59" t="s">
        <v>24</v>
      </c>
      <c r="O74" s="59" t="s">
        <v>24</v>
      </c>
      <c r="Q74" s="22"/>
    </row>
    <row r="75" spans="1:17" ht="15" customHeight="1" x14ac:dyDescent="0.25">
      <c r="B75" s="81" t="s">
        <v>108</v>
      </c>
      <c r="D75" s="3">
        <v>2023</v>
      </c>
      <c r="E75" s="59" t="s">
        <v>24</v>
      </c>
      <c r="F75" s="59" t="s">
        <v>24</v>
      </c>
      <c r="G75" s="59" t="s">
        <v>24</v>
      </c>
      <c r="I75" s="59" t="s">
        <v>24</v>
      </c>
      <c r="J75" s="59" t="s">
        <v>24</v>
      </c>
      <c r="K75" s="59" t="s">
        <v>24</v>
      </c>
      <c r="M75" s="59" t="s">
        <v>24</v>
      </c>
      <c r="N75" s="59" t="s">
        <v>24</v>
      </c>
      <c r="O75" s="59" t="s">
        <v>24</v>
      </c>
      <c r="Q75" s="22"/>
    </row>
    <row r="76" spans="1:17" s="2" customFormat="1" ht="15" customHeight="1" x14ac:dyDescent="0.25">
      <c r="A76" s="1"/>
      <c r="D76" s="3">
        <v>2024</v>
      </c>
      <c r="E76" s="59" t="s">
        <v>24</v>
      </c>
      <c r="F76" s="59" t="s">
        <v>24</v>
      </c>
      <c r="G76" s="59" t="s">
        <v>24</v>
      </c>
      <c r="H76" s="3"/>
      <c r="I76" s="59" t="s">
        <v>24</v>
      </c>
      <c r="J76" s="59" t="s">
        <v>24</v>
      </c>
      <c r="K76" s="59" t="s">
        <v>24</v>
      </c>
      <c r="L76" s="3"/>
      <c r="M76" s="59" t="s">
        <v>24</v>
      </c>
      <c r="N76" s="59" t="s">
        <v>24</v>
      </c>
      <c r="O76" s="59" t="s">
        <v>24</v>
      </c>
      <c r="P76" s="1"/>
      <c r="Q76" s="22"/>
    </row>
    <row r="77" spans="1:17" ht="8.1" customHeight="1" x14ac:dyDescent="0.25">
      <c r="D77" s="26"/>
      <c r="E77" s="26"/>
      <c r="F77" s="86"/>
      <c r="G77" s="86"/>
      <c r="H77" s="26"/>
      <c r="I77" s="26"/>
      <c r="J77" s="86"/>
      <c r="K77" s="86"/>
      <c r="L77" s="26"/>
      <c r="M77" s="26"/>
      <c r="N77" s="86"/>
      <c r="O77" s="23"/>
      <c r="Q77" s="22"/>
    </row>
    <row r="78" spans="1:17" ht="15" customHeight="1" x14ac:dyDescent="0.2">
      <c r="A78" s="2"/>
      <c r="B78" s="80" t="s">
        <v>54</v>
      </c>
      <c r="D78" s="3">
        <v>2022</v>
      </c>
      <c r="E78" s="59" t="s">
        <v>24</v>
      </c>
      <c r="F78" s="59" t="s">
        <v>24</v>
      </c>
      <c r="G78" s="59" t="s">
        <v>24</v>
      </c>
      <c r="I78" s="59" t="s">
        <v>24</v>
      </c>
      <c r="J78" s="59" t="s">
        <v>24</v>
      </c>
      <c r="K78" s="59" t="s">
        <v>24</v>
      </c>
      <c r="M78" s="59" t="s">
        <v>24</v>
      </c>
      <c r="N78" s="59" t="s">
        <v>24</v>
      </c>
      <c r="O78" s="59" t="s">
        <v>24</v>
      </c>
      <c r="Q78" s="22"/>
    </row>
    <row r="79" spans="1:17" ht="15" customHeight="1" x14ac:dyDescent="0.25">
      <c r="B79" s="81" t="s">
        <v>55</v>
      </c>
      <c r="D79" s="3">
        <v>2023</v>
      </c>
      <c r="E79" s="59" t="s">
        <v>24</v>
      </c>
      <c r="F79" s="59" t="s">
        <v>24</v>
      </c>
      <c r="G79" s="59" t="s">
        <v>24</v>
      </c>
      <c r="I79" s="59" t="s">
        <v>24</v>
      </c>
      <c r="J79" s="59" t="s">
        <v>24</v>
      </c>
      <c r="K79" s="59" t="s">
        <v>24</v>
      </c>
      <c r="M79" s="59" t="s">
        <v>24</v>
      </c>
      <c r="N79" s="59" t="s">
        <v>24</v>
      </c>
      <c r="O79" s="59" t="s">
        <v>24</v>
      </c>
      <c r="Q79" s="22"/>
    </row>
    <row r="80" spans="1:17" ht="15" customHeight="1" x14ac:dyDescent="0.25">
      <c r="D80" s="3">
        <v>2024</v>
      </c>
      <c r="E80" s="59" t="s">
        <v>24</v>
      </c>
      <c r="F80" s="59" t="s">
        <v>24</v>
      </c>
      <c r="G80" s="59" t="s">
        <v>24</v>
      </c>
      <c r="I80" s="59" t="s">
        <v>24</v>
      </c>
      <c r="J80" s="59" t="s">
        <v>24</v>
      </c>
      <c r="K80" s="59" t="s">
        <v>24</v>
      </c>
      <c r="M80" s="59" t="s">
        <v>24</v>
      </c>
      <c r="N80" s="59" t="s">
        <v>24</v>
      </c>
      <c r="O80" s="59" t="s">
        <v>24</v>
      </c>
      <c r="Q80" s="22"/>
    </row>
    <row r="81" spans="1:17" ht="8.1" customHeight="1" x14ac:dyDescent="0.25">
      <c r="D81" s="26"/>
      <c r="E81" s="26"/>
      <c r="F81" s="86"/>
      <c r="G81" s="86"/>
      <c r="H81" s="26"/>
      <c r="I81" s="26"/>
      <c r="J81" s="86"/>
      <c r="K81" s="86"/>
      <c r="L81" s="26"/>
      <c r="M81" s="26"/>
      <c r="N81" s="86"/>
      <c r="O81" s="23"/>
      <c r="Q81" s="22"/>
    </row>
    <row r="82" spans="1:17" ht="15" customHeight="1" x14ac:dyDescent="0.2">
      <c r="A82" s="2"/>
      <c r="B82" s="78" t="s">
        <v>56</v>
      </c>
      <c r="D82" s="3">
        <v>2022</v>
      </c>
      <c r="E82" s="59" t="s">
        <v>24</v>
      </c>
      <c r="F82" s="59" t="s">
        <v>24</v>
      </c>
      <c r="G82" s="23">
        <f>SUM(K82,O82)</f>
        <v>5</v>
      </c>
      <c r="I82" s="59" t="s">
        <v>24</v>
      </c>
      <c r="J82" s="59" t="s">
        <v>24</v>
      </c>
      <c r="K82" s="59">
        <v>5</v>
      </c>
      <c r="M82" s="59" t="s">
        <v>24</v>
      </c>
      <c r="N82" s="59" t="s">
        <v>24</v>
      </c>
      <c r="O82" s="59" t="s">
        <v>24</v>
      </c>
      <c r="Q82" s="22"/>
    </row>
    <row r="83" spans="1:17" ht="15" customHeight="1" x14ac:dyDescent="0.25">
      <c r="B83" s="77" t="s">
        <v>57</v>
      </c>
      <c r="D83" s="3">
        <v>2023</v>
      </c>
      <c r="E83" s="59" t="s">
        <v>24</v>
      </c>
      <c r="F83" s="59" t="s">
        <v>24</v>
      </c>
      <c r="G83" s="59" t="s">
        <v>24</v>
      </c>
      <c r="I83" s="59" t="s">
        <v>24</v>
      </c>
      <c r="J83" s="59" t="s">
        <v>24</v>
      </c>
      <c r="K83" s="59" t="s">
        <v>24</v>
      </c>
      <c r="M83" s="59" t="s">
        <v>24</v>
      </c>
      <c r="N83" s="59" t="s">
        <v>24</v>
      </c>
      <c r="O83" s="59" t="s">
        <v>24</v>
      </c>
      <c r="Q83" s="22"/>
    </row>
    <row r="84" spans="1:17" ht="15" customHeight="1" x14ac:dyDescent="0.25">
      <c r="D84" s="3">
        <v>2024</v>
      </c>
      <c r="E84" s="59" t="s">
        <v>24</v>
      </c>
      <c r="F84" s="59" t="s">
        <v>24</v>
      </c>
      <c r="G84" s="59" t="s">
        <v>24</v>
      </c>
      <c r="I84" s="59" t="s">
        <v>24</v>
      </c>
      <c r="J84" s="59" t="s">
        <v>24</v>
      </c>
      <c r="K84" s="59" t="s">
        <v>24</v>
      </c>
      <c r="M84" s="59" t="s">
        <v>24</v>
      </c>
      <c r="N84" s="59" t="s">
        <v>24</v>
      </c>
      <c r="O84" s="59" t="s">
        <v>24</v>
      </c>
      <c r="Q84" s="22"/>
    </row>
    <row r="85" spans="1:17" ht="8.1" customHeight="1" thickBot="1" x14ac:dyDescent="0.3">
      <c r="A85" s="29"/>
      <c r="B85" s="30"/>
      <c r="C85" s="30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87"/>
      <c r="O85" s="32"/>
      <c r="P85" s="29"/>
    </row>
    <row r="86" spans="1:17" s="38" customFormat="1" x14ac:dyDescent="0.25">
      <c r="A86" s="33"/>
      <c r="B86" s="34"/>
      <c r="C86" s="34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6"/>
      <c r="P86" s="37" t="s">
        <v>33</v>
      </c>
    </row>
    <row r="87" spans="1:17" s="33" customFormat="1" x14ac:dyDescent="0.25">
      <c r="A87" s="39"/>
      <c r="B87" s="34"/>
      <c r="C87" s="34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6"/>
      <c r="P87" s="40" t="s">
        <v>34</v>
      </c>
    </row>
  </sheetData>
  <mergeCells count="14">
    <mergeCell ref="E53:G53"/>
    <mergeCell ref="I53:K53"/>
    <mergeCell ref="M53:O53"/>
    <mergeCell ref="E52:G52"/>
    <mergeCell ref="I52:K52"/>
    <mergeCell ref="M52:O52"/>
    <mergeCell ref="C49:O49"/>
    <mergeCell ref="C12:O12"/>
    <mergeCell ref="E15:G15"/>
    <mergeCell ref="I15:K15"/>
    <mergeCell ref="M15:O15"/>
    <mergeCell ref="E16:G16"/>
    <mergeCell ref="I16:K16"/>
    <mergeCell ref="M16:O16"/>
  </mergeCells>
  <printOptions horizontalCentered="1"/>
  <pageMargins left="0.39370078740157483" right="0.39370078740157483" top="0.47244094488188981" bottom="0.39370078740157483" header="0.31496062992125984" footer="0.31496062992125984"/>
  <pageSetup paperSize="9" scale="70" fitToWidth="0" orientation="portrait" r:id="rId1"/>
  <headerFooter>
    <oddHeader xml:space="preserve">&amp;R&amp;"-,Bold"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A2418-A5A9-4BB3-BF52-6C6B4288EF55}">
  <dimension ref="A1:T84"/>
  <sheetViews>
    <sheetView showGridLines="0" tabSelected="1" view="pageBreakPreview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3.140625" style="2" customWidth="1"/>
    <col min="3" max="3" width="7.85546875" style="2" customWidth="1"/>
    <col min="4" max="4" width="8.5703125" style="3" customWidth="1"/>
    <col min="5" max="6" width="9.28515625" style="3" customWidth="1"/>
    <col min="7" max="7" width="11.5703125" style="3" customWidth="1"/>
    <col min="8" max="8" width="1.28515625" style="3" customWidth="1"/>
    <col min="9" max="10" width="9.28515625" style="3" customWidth="1"/>
    <col min="11" max="11" width="11.5703125" style="3" customWidth="1"/>
    <col min="12" max="12" width="1.28515625" style="3" customWidth="1"/>
    <col min="13" max="14" width="9.28515625" style="3" customWidth="1"/>
    <col min="15" max="15" width="11.5703125" style="4" customWidth="1"/>
    <col min="16" max="16" width="2.140625" style="1" customWidth="1"/>
    <col min="17" max="16384" width="9.140625" style="1"/>
  </cols>
  <sheetData>
    <row r="1" spans="1:19" ht="12" customHeight="1" x14ac:dyDescent="0.25">
      <c r="P1" s="58"/>
    </row>
    <row r="2" spans="1:19" ht="12" customHeight="1" x14ac:dyDescent="0.25">
      <c r="P2" s="58"/>
      <c r="Q2" s="5"/>
      <c r="R2" s="5"/>
      <c r="S2" s="5"/>
    </row>
    <row r="3" spans="1:19" ht="12" customHeight="1" x14ac:dyDescent="0.25"/>
    <row r="4" spans="1:19" ht="12" customHeight="1" x14ac:dyDescent="0.25">
      <c r="O4" s="1"/>
    </row>
    <row r="5" spans="1:19" ht="12" customHeight="1" x14ac:dyDescent="0.25">
      <c r="O5" s="1"/>
    </row>
    <row r="6" spans="1:19" ht="12" customHeight="1" x14ac:dyDescent="0.25">
      <c r="O6" s="1"/>
    </row>
    <row r="7" spans="1:19" ht="12" customHeight="1" x14ac:dyDescent="0.25">
      <c r="O7" s="1"/>
    </row>
    <row r="8" spans="1:19" ht="12" customHeight="1" x14ac:dyDescent="0.25">
      <c r="C8" s="100"/>
      <c r="O8" s="1"/>
    </row>
    <row r="9" spans="1:19" ht="12" customHeight="1" x14ac:dyDescent="0.25"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9" ht="12" customHeight="1" x14ac:dyDescent="0.25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9" s="7" customFormat="1" ht="15" customHeight="1" x14ac:dyDescent="0.25">
      <c r="B11" s="8" t="s">
        <v>155</v>
      </c>
      <c r="C11" s="9" t="s">
        <v>171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P11" s="9"/>
    </row>
    <row r="12" spans="1:19" s="11" customFormat="1" ht="16.5" customHeight="1" x14ac:dyDescent="0.25">
      <c r="B12" s="12" t="s">
        <v>156</v>
      </c>
      <c r="C12" s="120" t="s">
        <v>178</v>
      </c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</row>
    <row r="13" spans="1:19" ht="8.1" customHeight="1" thickBot="1" x14ac:dyDescent="0.3"/>
    <row r="14" spans="1:19" ht="4.5" customHeight="1" thickTop="1" x14ac:dyDescent="0.25">
      <c r="A14" s="41"/>
      <c r="B14" s="42"/>
      <c r="C14" s="42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4"/>
      <c r="P14" s="41"/>
    </row>
    <row r="15" spans="1:19" ht="15" customHeight="1" x14ac:dyDescent="0.25">
      <c r="A15" s="45"/>
      <c r="B15" s="46" t="s">
        <v>0</v>
      </c>
      <c r="C15" s="47"/>
      <c r="D15" s="72" t="s">
        <v>1</v>
      </c>
      <c r="E15" s="123" t="s">
        <v>61</v>
      </c>
      <c r="F15" s="123"/>
      <c r="G15" s="123"/>
      <c r="H15" s="72"/>
      <c r="I15" s="123" t="s">
        <v>63</v>
      </c>
      <c r="J15" s="123"/>
      <c r="K15" s="123"/>
      <c r="L15" s="72"/>
      <c r="M15" s="123" t="s">
        <v>65</v>
      </c>
      <c r="N15" s="123"/>
      <c r="O15" s="123"/>
      <c r="P15" s="50"/>
    </row>
    <row r="16" spans="1:19" ht="15" customHeight="1" x14ac:dyDescent="0.25">
      <c r="A16" s="45"/>
      <c r="B16" s="51" t="s">
        <v>2</v>
      </c>
      <c r="C16" s="47"/>
      <c r="D16" s="52" t="s">
        <v>3</v>
      </c>
      <c r="E16" s="125" t="s">
        <v>62</v>
      </c>
      <c r="F16" s="125"/>
      <c r="G16" s="125"/>
      <c r="H16" s="52"/>
      <c r="I16" s="125" t="s">
        <v>64</v>
      </c>
      <c r="J16" s="125"/>
      <c r="K16" s="125"/>
      <c r="L16" s="52"/>
      <c r="M16" s="125" t="s">
        <v>66</v>
      </c>
      <c r="N16" s="125"/>
      <c r="O16" s="125"/>
      <c r="P16" s="50"/>
    </row>
    <row r="17" spans="1:19" ht="15" customHeight="1" x14ac:dyDescent="0.25">
      <c r="A17" s="45"/>
      <c r="B17" s="51"/>
      <c r="C17" s="47"/>
      <c r="D17" s="52"/>
      <c r="E17" s="70" t="s">
        <v>27</v>
      </c>
      <c r="F17" s="70" t="s">
        <v>60</v>
      </c>
      <c r="G17" s="70" t="s">
        <v>29</v>
      </c>
      <c r="H17" s="53"/>
      <c r="I17" s="70" t="s">
        <v>27</v>
      </c>
      <c r="J17" s="70" t="s">
        <v>60</v>
      </c>
      <c r="K17" s="70" t="s">
        <v>29</v>
      </c>
      <c r="L17" s="53"/>
      <c r="M17" s="70" t="s">
        <v>27</v>
      </c>
      <c r="N17" s="70" t="s">
        <v>60</v>
      </c>
      <c r="O17" s="70" t="s">
        <v>29</v>
      </c>
      <c r="P17" s="50"/>
    </row>
    <row r="18" spans="1:19" ht="15" customHeight="1" x14ac:dyDescent="0.25">
      <c r="A18" s="45"/>
      <c r="B18" s="51"/>
      <c r="C18" s="47"/>
      <c r="D18" s="52"/>
      <c r="E18" s="53" t="s">
        <v>30</v>
      </c>
      <c r="F18" s="53" t="s">
        <v>31</v>
      </c>
      <c r="G18" s="53" t="s">
        <v>32</v>
      </c>
      <c r="H18" s="53"/>
      <c r="I18" s="53" t="s">
        <v>30</v>
      </c>
      <c r="J18" s="53" t="s">
        <v>31</v>
      </c>
      <c r="K18" s="53" t="s">
        <v>32</v>
      </c>
      <c r="L18" s="53"/>
      <c r="M18" s="53" t="s">
        <v>30</v>
      </c>
      <c r="N18" s="53" t="s">
        <v>31</v>
      </c>
      <c r="O18" s="53" t="s">
        <v>32</v>
      </c>
      <c r="P18" s="50"/>
    </row>
    <row r="19" spans="1:19" s="13" customFormat="1" ht="8.1" customHeight="1" x14ac:dyDescent="0.25">
      <c r="A19" s="54"/>
      <c r="B19" s="55"/>
      <c r="C19" s="54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  <c r="P19" s="54"/>
    </row>
    <row r="20" spans="1:19" ht="8.1" customHeight="1" x14ac:dyDescent="0.25">
      <c r="A20" s="13"/>
      <c r="B20" s="14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13"/>
      <c r="Q20" s="17"/>
      <c r="R20" s="17"/>
      <c r="S20" s="17"/>
    </row>
    <row r="21" spans="1:19" ht="15" customHeight="1" x14ac:dyDescent="0.25">
      <c r="A21" s="13"/>
      <c r="B21" s="14" t="s">
        <v>4</v>
      </c>
      <c r="C21" s="18"/>
      <c r="D21" s="19">
        <v>2022</v>
      </c>
      <c r="E21" s="97" t="s">
        <v>24</v>
      </c>
      <c r="F21" s="97" t="s">
        <v>24</v>
      </c>
      <c r="G21" s="97" t="s">
        <v>24</v>
      </c>
      <c r="H21" s="19"/>
      <c r="I21" s="97" t="s">
        <v>24</v>
      </c>
      <c r="J21" s="97" t="s">
        <v>24</v>
      </c>
      <c r="K21" s="97" t="s">
        <v>24</v>
      </c>
      <c r="L21" s="19"/>
      <c r="M21" s="97" t="s">
        <v>24</v>
      </c>
      <c r="N21" s="97" t="s">
        <v>24</v>
      </c>
      <c r="O21" s="97" t="s">
        <v>24</v>
      </c>
      <c r="P21" s="13"/>
    </row>
    <row r="22" spans="1:19" ht="15" customHeight="1" x14ac:dyDescent="0.25">
      <c r="B22" s="21"/>
      <c r="C22" s="21"/>
      <c r="D22" s="19">
        <v>2023</v>
      </c>
      <c r="E22" s="20">
        <f t="shared" ref="E22" si="0">SUM(F22:G22)</f>
        <v>1</v>
      </c>
      <c r="F22" s="97" t="s">
        <v>24</v>
      </c>
      <c r="G22" s="20">
        <f t="shared" ref="G22" si="1">SUM(G26,G30,G34,G38,G42,G46,G50,G54,G58,G62,G66,G70,G74,G78)</f>
        <v>1</v>
      </c>
      <c r="H22" s="19"/>
      <c r="I22" s="97" t="s">
        <v>24</v>
      </c>
      <c r="J22" s="97" t="s">
        <v>24</v>
      </c>
      <c r="K22" s="97" t="s">
        <v>24</v>
      </c>
      <c r="L22" s="19"/>
      <c r="M22" s="20">
        <f t="shared" ref="M22" si="2">SUM(N22:O22)</f>
        <v>1</v>
      </c>
      <c r="N22" s="97" t="s">
        <v>24</v>
      </c>
      <c r="O22" s="20">
        <f t="shared" ref="O22" si="3">SUM(O26,O30,O34,O38,O42,O46,O50,O54,O58,O62,O66,O70,O74,O78)</f>
        <v>1</v>
      </c>
    </row>
    <row r="23" spans="1:19" ht="15" customHeight="1" x14ac:dyDescent="0.25">
      <c r="B23" s="21"/>
      <c r="C23" s="21"/>
      <c r="D23" s="19">
        <v>2024</v>
      </c>
      <c r="E23" s="97" t="s">
        <v>24</v>
      </c>
      <c r="F23" s="97" t="s">
        <v>24</v>
      </c>
      <c r="G23" s="97" t="s">
        <v>24</v>
      </c>
      <c r="H23" s="19"/>
      <c r="I23" s="97" t="s">
        <v>24</v>
      </c>
      <c r="J23" s="97" t="s">
        <v>24</v>
      </c>
      <c r="K23" s="97" t="s">
        <v>24</v>
      </c>
      <c r="L23" s="19"/>
      <c r="M23" s="97" t="s">
        <v>24</v>
      </c>
      <c r="N23" s="97" t="s">
        <v>24</v>
      </c>
      <c r="O23" s="97" t="s">
        <v>24</v>
      </c>
      <c r="Q23" s="22"/>
    </row>
    <row r="24" spans="1:19" ht="8.1" customHeight="1" x14ac:dyDescent="0.25">
      <c r="D24" s="19"/>
      <c r="E24" s="19"/>
      <c r="F24" s="4"/>
      <c r="G24" s="4"/>
      <c r="H24" s="19"/>
      <c r="I24" s="19"/>
      <c r="J24" s="4"/>
      <c r="K24" s="4"/>
      <c r="L24" s="19"/>
      <c r="M24" s="19"/>
      <c r="N24" s="19"/>
      <c r="O24" s="23"/>
      <c r="Q24" s="22"/>
    </row>
    <row r="25" spans="1:19" ht="15" customHeight="1" x14ac:dyDescent="0.25">
      <c r="B25" s="2" t="s">
        <v>5</v>
      </c>
      <c r="D25" s="3">
        <v>2022</v>
      </c>
      <c r="E25" s="59" t="s">
        <v>24</v>
      </c>
      <c r="F25" s="59" t="s">
        <v>24</v>
      </c>
      <c r="G25" s="59" t="s">
        <v>24</v>
      </c>
      <c r="I25" s="59" t="s">
        <v>24</v>
      </c>
      <c r="J25" s="59" t="s">
        <v>24</v>
      </c>
      <c r="K25" s="59" t="s">
        <v>24</v>
      </c>
      <c r="M25" s="59" t="s">
        <v>24</v>
      </c>
      <c r="N25" s="59" t="s">
        <v>24</v>
      </c>
      <c r="O25" s="59" t="s">
        <v>24</v>
      </c>
      <c r="Q25" s="22"/>
    </row>
    <row r="26" spans="1:19" ht="15" customHeight="1" x14ac:dyDescent="0.25">
      <c r="D26" s="3">
        <v>2023</v>
      </c>
      <c r="E26" s="59" t="s">
        <v>24</v>
      </c>
      <c r="F26" s="59" t="s">
        <v>24</v>
      </c>
      <c r="G26" s="59" t="s">
        <v>24</v>
      </c>
      <c r="I26" s="59" t="s">
        <v>24</v>
      </c>
      <c r="J26" s="59" t="s">
        <v>24</v>
      </c>
      <c r="K26" s="59" t="s">
        <v>24</v>
      </c>
      <c r="M26" s="59" t="s">
        <v>24</v>
      </c>
      <c r="N26" s="59" t="s">
        <v>24</v>
      </c>
      <c r="O26" s="59" t="s">
        <v>24</v>
      </c>
      <c r="Q26" s="22"/>
    </row>
    <row r="27" spans="1:19" ht="15" customHeight="1" x14ac:dyDescent="0.25">
      <c r="D27" s="3">
        <v>2024</v>
      </c>
      <c r="E27" s="59" t="s">
        <v>24</v>
      </c>
      <c r="F27" s="59" t="s">
        <v>24</v>
      </c>
      <c r="G27" s="59" t="s">
        <v>24</v>
      </c>
      <c r="I27" s="59" t="s">
        <v>24</v>
      </c>
      <c r="J27" s="59" t="s">
        <v>24</v>
      </c>
      <c r="K27" s="59" t="s">
        <v>24</v>
      </c>
      <c r="M27" s="59" t="s">
        <v>24</v>
      </c>
      <c r="N27" s="59" t="s">
        <v>24</v>
      </c>
      <c r="O27" s="59" t="s">
        <v>24</v>
      </c>
      <c r="Q27" s="22"/>
    </row>
    <row r="28" spans="1:19" ht="8.1" customHeight="1" x14ac:dyDescent="0.25">
      <c r="D28" s="26"/>
      <c r="E28" s="26"/>
      <c r="F28" s="86"/>
      <c r="G28" s="86"/>
      <c r="H28" s="26"/>
      <c r="I28" s="26"/>
      <c r="J28" s="86"/>
      <c r="K28" s="86"/>
      <c r="L28" s="26"/>
      <c r="M28" s="26"/>
      <c r="N28" s="86"/>
      <c r="O28" s="86"/>
      <c r="Q28" s="22"/>
    </row>
    <row r="29" spans="1:19" ht="15" customHeight="1" x14ac:dyDescent="0.25">
      <c r="B29" s="2" t="s">
        <v>6</v>
      </c>
      <c r="D29" s="3">
        <v>2022</v>
      </c>
      <c r="E29" s="59" t="s">
        <v>24</v>
      </c>
      <c r="F29" s="59" t="s">
        <v>24</v>
      </c>
      <c r="G29" s="59" t="s">
        <v>24</v>
      </c>
      <c r="I29" s="59" t="s">
        <v>24</v>
      </c>
      <c r="J29" s="59" t="s">
        <v>24</v>
      </c>
      <c r="K29" s="59" t="s">
        <v>24</v>
      </c>
      <c r="M29" s="59" t="s">
        <v>24</v>
      </c>
      <c r="N29" s="59" t="s">
        <v>24</v>
      </c>
      <c r="O29" s="59" t="s">
        <v>24</v>
      </c>
      <c r="Q29" s="22"/>
    </row>
    <row r="30" spans="1:19" ht="15" customHeight="1" x14ac:dyDescent="0.25">
      <c r="D30" s="3">
        <v>2023</v>
      </c>
      <c r="E30" s="59" t="s">
        <v>24</v>
      </c>
      <c r="F30" s="59" t="s">
        <v>24</v>
      </c>
      <c r="G30" s="59" t="s">
        <v>24</v>
      </c>
      <c r="I30" s="59" t="s">
        <v>24</v>
      </c>
      <c r="J30" s="59" t="s">
        <v>24</v>
      </c>
      <c r="K30" s="59" t="s">
        <v>24</v>
      </c>
      <c r="M30" s="59" t="s">
        <v>24</v>
      </c>
      <c r="N30" s="59" t="s">
        <v>24</v>
      </c>
      <c r="O30" s="59" t="s">
        <v>24</v>
      </c>
      <c r="Q30" s="22"/>
    </row>
    <row r="31" spans="1:19" ht="15" customHeight="1" x14ac:dyDescent="0.25">
      <c r="D31" s="3">
        <v>2024</v>
      </c>
      <c r="E31" s="59" t="s">
        <v>24</v>
      </c>
      <c r="F31" s="59" t="s">
        <v>24</v>
      </c>
      <c r="G31" s="59" t="s">
        <v>24</v>
      </c>
      <c r="I31" s="59" t="s">
        <v>24</v>
      </c>
      <c r="J31" s="59" t="s">
        <v>24</v>
      </c>
      <c r="K31" s="59" t="s">
        <v>24</v>
      </c>
      <c r="M31" s="59" t="s">
        <v>24</v>
      </c>
      <c r="N31" s="59" t="s">
        <v>24</v>
      </c>
      <c r="O31" s="59" t="s">
        <v>24</v>
      </c>
      <c r="Q31" s="22"/>
    </row>
    <row r="32" spans="1:19" ht="8.1" customHeight="1" x14ac:dyDescent="0.25">
      <c r="D32" s="26"/>
      <c r="E32" s="26"/>
      <c r="F32" s="86"/>
      <c r="G32" s="86"/>
      <c r="H32" s="26"/>
      <c r="I32" s="26"/>
      <c r="J32" s="86"/>
      <c r="K32" s="86"/>
      <c r="L32" s="26"/>
      <c r="M32" s="26"/>
      <c r="N32" s="86"/>
      <c r="O32" s="86"/>
      <c r="Q32" s="22"/>
    </row>
    <row r="33" spans="1:17" ht="15" customHeight="1" x14ac:dyDescent="0.25">
      <c r="B33" s="2" t="s">
        <v>7</v>
      </c>
      <c r="D33" s="3">
        <v>2022</v>
      </c>
      <c r="E33" s="59" t="s">
        <v>24</v>
      </c>
      <c r="F33" s="59" t="s">
        <v>24</v>
      </c>
      <c r="G33" s="59" t="s">
        <v>24</v>
      </c>
      <c r="I33" s="59" t="s">
        <v>24</v>
      </c>
      <c r="J33" s="59" t="s">
        <v>24</v>
      </c>
      <c r="K33" s="59" t="s">
        <v>24</v>
      </c>
      <c r="M33" s="59" t="s">
        <v>24</v>
      </c>
      <c r="N33" s="59" t="s">
        <v>24</v>
      </c>
      <c r="O33" s="59" t="s">
        <v>24</v>
      </c>
      <c r="Q33" s="22"/>
    </row>
    <row r="34" spans="1:17" ht="15" customHeight="1" x14ac:dyDescent="0.25">
      <c r="D34" s="3">
        <v>2023</v>
      </c>
      <c r="E34" s="59" t="s">
        <v>24</v>
      </c>
      <c r="F34" s="59" t="s">
        <v>24</v>
      </c>
      <c r="G34" s="59" t="s">
        <v>24</v>
      </c>
      <c r="I34" s="59" t="s">
        <v>24</v>
      </c>
      <c r="J34" s="59" t="s">
        <v>24</v>
      </c>
      <c r="K34" s="59" t="s">
        <v>24</v>
      </c>
      <c r="M34" s="59" t="s">
        <v>24</v>
      </c>
      <c r="N34" s="59" t="s">
        <v>24</v>
      </c>
      <c r="O34" s="59" t="s">
        <v>24</v>
      </c>
      <c r="Q34" s="22"/>
    </row>
    <row r="35" spans="1:17" ht="15" customHeight="1" x14ac:dyDescent="0.25">
      <c r="D35" s="3">
        <v>2024</v>
      </c>
      <c r="E35" s="59" t="s">
        <v>24</v>
      </c>
      <c r="F35" s="59" t="s">
        <v>24</v>
      </c>
      <c r="G35" s="59" t="s">
        <v>24</v>
      </c>
      <c r="I35" s="59" t="s">
        <v>24</v>
      </c>
      <c r="J35" s="59" t="s">
        <v>24</v>
      </c>
      <c r="K35" s="59" t="s">
        <v>24</v>
      </c>
      <c r="M35" s="59" t="s">
        <v>24</v>
      </c>
      <c r="N35" s="59" t="s">
        <v>24</v>
      </c>
      <c r="O35" s="59" t="s">
        <v>24</v>
      </c>
      <c r="Q35" s="22"/>
    </row>
    <row r="36" spans="1:17" ht="8.1" customHeight="1" x14ac:dyDescent="0.25">
      <c r="D36" s="26"/>
      <c r="E36" s="26"/>
      <c r="F36" s="86"/>
      <c r="G36" s="86"/>
      <c r="H36" s="26"/>
      <c r="I36" s="26"/>
      <c r="J36" s="86"/>
      <c r="K36" s="86"/>
      <c r="L36" s="26"/>
      <c r="M36" s="26"/>
      <c r="N36" s="86"/>
      <c r="O36" s="86"/>
      <c r="Q36" s="22"/>
    </row>
    <row r="37" spans="1:17" ht="15" customHeight="1" x14ac:dyDescent="0.25">
      <c r="B37" s="2" t="s">
        <v>8</v>
      </c>
      <c r="D37" s="3">
        <v>2022</v>
      </c>
      <c r="E37" s="59" t="s">
        <v>24</v>
      </c>
      <c r="F37" s="59" t="s">
        <v>24</v>
      </c>
      <c r="G37" s="59" t="s">
        <v>24</v>
      </c>
      <c r="I37" s="59" t="s">
        <v>24</v>
      </c>
      <c r="J37" s="59" t="s">
        <v>24</v>
      </c>
      <c r="K37" s="59" t="s">
        <v>24</v>
      </c>
      <c r="M37" s="59" t="s">
        <v>24</v>
      </c>
      <c r="N37" s="59" t="s">
        <v>24</v>
      </c>
      <c r="O37" s="59" t="s">
        <v>24</v>
      </c>
      <c r="Q37" s="22"/>
    </row>
    <row r="38" spans="1:17" ht="15" customHeight="1" x14ac:dyDescent="0.25">
      <c r="D38" s="3">
        <v>2023</v>
      </c>
      <c r="E38" s="59" t="s">
        <v>24</v>
      </c>
      <c r="F38" s="59" t="s">
        <v>24</v>
      </c>
      <c r="G38" s="59" t="s">
        <v>24</v>
      </c>
      <c r="I38" s="59" t="s">
        <v>24</v>
      </c>
      <c r="J38" s="59" t="s">
        <v>24</v>
      </c>
      <c r="K38" s="59" t="s">
        <v>24</v>
      </c>
      <c r="M38" s="59" t="s">
        <v>24</v>
      </c>
      <c r="N38" s="59" t="s">
        <v>24</v>
      </c>
      <c r="O38" s="59" t="s">
        <v>24</v>
      </c>
      <c r="Q38" s="22"/>
    </row>
    <row r="39" spans="1:17" s="2" customFormat="1" ht="15" customHeight="1" x14ac:dyDescent="0.25">
      <c r="A39" s="1"/>
      <c r="D39" s="3">
        <v>2024</v>
      </c>
      <c r="E39" s="59" t="s">
        <v>24</v>
      </c>
      <c r="F39" s="59" t="s">
        <v>24</v>
      </c>
      <c r="G39" s="59" t="s">
        <v>24</v>
      </c>
      <c r="H39" s="3"/>
      <c r="I39" s="59" t="s">
        <v>24</v>
      </c>
      <c r="J39" s="59" t="s">
        <v>24</v>
      </c>
      <c r="K39" s="59" t="s">
        <v>24</v>
      </c>
      <c r="L39" s="3"/>
      <c r="M39" s="59" t="s">
        <v>24</v>
      </c>
      <c r="N39" s="59" t="s">
        <v>24</v>
      </c>
      <c r="O39" s="59" t="s">
        <v>24</v>
      </c>
      <c r="P39" s="1"/>
      <c r="Q39" s="22"/>
    </row>
    <row r="40" spans="1:17" ht="8.1" customHeight="1" x14ac:dyDescent="0.25">
      <c r="D40" s="26"/>
      <c r="E40" s="26"/>
      <c r="F40" s="86"/>
      <c r="G40" s="86"/>
      <c r="H40" s="26"/>
      <c r="I40" s="26"/>
      <c r="J40" s="86"/>
      <c r="K40" s="86"/>
      <c r="L40" s="26"/>
      <c r="M40" s="26"/>
      <c r="N40" s="86"/>
      <c r="O40" s="86"/>
      <c r="Q40" s="22"/>
    </row>
    <row r="41" spans="1:17" ht="15" customHeight="1" x14ac:dyDescent="0.25">
      <c r="A41" s="2"/>
      <c r="B41" s="2" t="s">
        <v>9</v>
      </c>
      <c r="D41" s="3">
        <v>2022</v>
      </c>
      <c r="E41" s="59" t="s">
        <v>24</v>
      </c>
      <c r="F41" s="59" t="s">
        <v>24</v>
      </c>
      <c r="G41" s="59" t="s">
        <v>24</v>
      </c>
      <c r="I41" s="59" t="s">
        <v>24</v>
      </c>
      <c r="J41" s="59" t="s">
        <v>24</v>
      </c>
      <c r="K41" s="59" t="s">
        <v>24</v>
      </c>
      <c r="M41" s="59" t="s">
        <v>24</v>
      </c>
      <c r="N41" s="59" t="s">
        <v>24</v>
      </c>
      <c r="O41" s="59" t="s">
        <v>24</v>
      </c>
      <c r="Q41" s="22"/>
    </row>
    <row r="42" spans="1:17" ht="15" customHeight="1" x14ac:dyDescent="0.25">
      <c r="D42" s="3">
        <v>2023</v>
      </c>
      <c r="E42" s="59" t="s">
        <v>24</v>
      </c>
      <c r="F42" s="59" t="s">
        <v>24</v>
      </c>
      <c r="G42" s="59" t="s">
        <v>24</v>
      </c>
      <c r="I42" s="59" t="s">
        <v>24</v>
      </c>
      <c r="J42" s="59" t="s">
        <v>24</v>
      </c>
      <c r="K42" s="59" t="s">
        <v>24</v>
      </c>
      <c r="M42" s="59" t="s">
        <v>24</v>
      </c>
      <c r="N42" s="59" t="s">
        <v>24</v>
      </c>
      <c r="O42" s="59" t="s">
        <v>24</v>
      </c>
      <c r="Q42" s="22"/>
    </row>
    <row r="43" spans="1:17" ht="15" customHeight="1" x14ac:dyDescent="0.25">
      <c r="D43" s="3">
        <v>2024</v>
      </c>
      <c r="E43" s="59" t="s">
        <v>24</v>
      </c>
      <c r="F43" s="59" t="s">
        <v>24</v>
      </c>
      <c r="G43" s="59" t="s">
        <v>24</v>
      </c>
      <c r="I43" s="59" t="s">
        <v>24</v>
      </c>
      <c r="J43" s="59" t="s">
        <v>24</v>
      </c>
      <c r="K43" s="59" t="s">
        <v>24</v>
      </c>
      <c r="M43" s="59" t="s">
        <v>24</v>
      </c>
      <c r="N43" s="59" t="s">
        <v>24</v>
      </c>
      <c r="O43" s="59" t="s">
        <v>24</v>
      </c>
      <c r="Q43" s="22"/>
    </row>
    <row r="44" spans="1:17" ht="8.1" customHeight="1" x14ac:dyDescent="0.25">
      <c r="D44" s="26"/>
      <c r="E44" s="26"/>
      <c r="F44" s="86"/>
      <c r="G44" s="86"/>
      <c r="H44" s="26"/>
      <c r="I44" s="26"/>
      <c r="J44" s="86"/>
      <c r="K44" s="86"/>
      <c r="L44" s="26"/>
      <c r="M44" s="26"/>
      <c r="N44" s="86"/>
      <c r="O44" s="86"/>
      <c r="Q44" s="22"/>
    </row>
    <row r="45" spans="1:17" ht="15" customHeight="1" x14ac:dyDescent="0.25">
      <c r="B45" s="2" t="s">
        <v>10</v>
      </c>
      <c r="D45" s="3">
        <v>2022</v>
      </c>
      <c r="E45" s="59" t="s">
        <v>24</v>
      </c>
      <c r="F45" s="59" t="s">
        <v>24</v>
      </c>
      <c r="G45" s="59" t="s">
        <v>24</v>
      </c>
      <c r="I45" s="59" t="s">
        <v>24</v>
      </c>
      <c r="J45" s="59" t="s">
        <v>24</v>
      </c>
      <c r="K45" s="59" t="s">
        <v>24</v>
      </c>
      <c r="M45" s="59" t="s">
        <v>24</v>
      </c>
      <c r="N45" s="59" t="s">
        <v>24</v>
      </c>
      <c r="O45" s="59" t="s">
        <v>24</v>
      </c>
      <c r="Q45" s="22"/>
    </row>
    <row r="46" spans="1:17" ht="15" customHeight="1" x14ac:dyDescent="0.25">
      <c r="D46" s="3">
        <v>2023</v>
      </c>
      <c r="E46" s="59" t="s">
        <v>24</v>
      </c>
      <c r="F46" s="59" t="s">
        <v>24</v>
      </c>
      <c r="G46" s="59" t="s">
        <v>24</v>
      </c>
      <c r="I46" s="59" t="s">
        <v>24</v>
      </c>
      <c r="J46" s="59" t="s">
        <v>24</v>
      </c>
      <c r="K46" s="59" t="s">
        <v>24</v>
      </c>
      <c r="M46" s="59" t="s">
        <v>24</v>
      </c>
      <c r="N46" s="59" t="s">
        <v>24</v>
      </c>
      <c r="O46" s="59" t="s">
        <v>24</v>
      </c>
      <c r="Q46" s="22"/>
    </row>
    <row r="47" spans="1:17" ht="15" customHeight="1" x14ac:dyDescent="0.25">
      <c r="D47" s="3">
        <v>2024</v>
      </c>
      <c r="E47" s="59" t="s">
        <v>24</v>
      </c>
      <c r="F47" s="59" t="s">
        <v>24</v>
      </c>
      <c r="G47" s="59" t="s">
        <v>24</v>
      </c>
      <c r="I47" s="59" t="s">
        <v>24</v>
      </c>
      <c r="J47" s="59" t="s">
        <v>24</v>
      </c>
      <c r="K47" s="59" t="s">
        <v>24</v>
      </c>
      <c r="M47" s="59" t="s">
        <v>24</v>
      </c>
      <c r="N47" s="59" t="s">
        <v>24</v>
      </c>
      <c r="O47" s="59" t="s">
        <v>24</v>
      </c>
      <c r="Q47" s="22"/>
    </row>
    <row r="48" spans="1:17" ht="8.1" customHeight="1" x14ac:dyDescent="0.25">
      <c r="D48" s="26"/>
      <c r="E48" s="26"/>
      <c r="F48" s="86"/>
      <c r="G48" s="86"/>
      <c r="H48" s="26"/>
      <c r="I48" s="26"/>
      <c r="J48" s="86"/>
      <c r="K48" s="86"/>
      <c r="L48" s="26"/>
      <c r="M48" s="26"/>
      <c r="N48" s="86"/>
      <c r="O48" s="86"/>
      <c r="Q48" s="22"/>
    </row>
    <row r="49" spans="2:20" ht="15" customHeight="1" x14ac:dyDescent="0.25">
      <c r="B49" s="2" t="s">
        <v>11</v>
      </c>
      <c r="D49" s="3">
        <v>2022</v>
      </c>
      <c r="E49" s="59" t="s">
        <v>24</v>
      </c>
      <c r="F49" s="59" t="s">
        <v>24</v>
      </c>
      <c r="G49" s="59" t="s">
        <v>24</v>
      </c>
      <c r="I49" s="59" t="s">
        <v>24</v>
      </c>
      <c r="J49" s="59" t="s">
        <v>24</v>
      </c>
      <c r="K49" s="59" t="s">
        <v>24</v>
      </c>
      <c r="M49" s="59" t="s">
        <v>24</v>
      </c>
      <c r="N49" s="59" t="s">
        <v>24</v>
      </c>
      <c r="O49" s="59" t="s">
        <v>24</v>
      </c>
      <c r="Q49" s="22"/>
    </row>
    <row r="50" spans="2:20" ht="15" customHeight="1" x14ac:dyDescent="0.25">
      <c r="D50" s="3">
        <v>2023</v>
      </c>
      <c r="E50" s="59" t="s">
        <v>24</v>
      </c>
      <c r="F50" s="59" t="s">
        <v>24</v>
      </c>
      <c r="G50" s="59" t="s">
        <v>24</v>
      </c>
      <c r="I50" s="59" t="s">
        <v>24</v>
      </c>
      <c r="J50" s="59" t="s">
        <v>24</v>
      </c>
      <c r="K50" s="59" t="s">
        <v>24</v>
      </c>
      <c r="M50" s="59" t="s">
        <v>24</v>
      </c>
      <c r="N50" s="59" t="s">
        <v>24</v>
      </c>
      <c r="O50" s="59" t="s">
        <v>24</v>
      </c>
      <c r="Q50" s="22"/>
    </row>
    <row r="51" spans="2:20" ht="15" customHeight="1" x14ac:dyDescent="0.25">
      <c r="D51" s="3">
        <v>2024</v>
      </c>
      <c r="E51" s="59" t="s">
        <v>24</v>
      </c>
      <c r="F51" s="59" t="s">
        <v>24</v>
      </c>
      <c r="G51" s="59" t="s">
        <v>24</v>
      </c>
      <c r="I51" s="59" t="s">
        <v>24</v>
      </c>
      <c r="J51" s="59" t="s">
        <v>24</v>
      </c>
      <c r="K51" s="59" t="s">
        <v>24</v>
      </c>
      <c r="M51" s="59" t="s">
        <v>24</v>
      </c>
      <c r="N51" s="59" t="s">
        <v>24</v>
      </c>
      <c r="O51" s="59" t="s">
        <v>24</v>
      </c>
      <c r="Q51" s="22"/>
    </row>
    <row r="52" spans="2:20" ht="8.1" customHeight="1" x14ac:dyDescent="0.25">
      <c r="D52" s="26"/>
      <c r="E52" s="26"/>
      <c r="F52" s="86"/>
      <c r="G52" s="86"/>
      <c r="H52" s="26"/>
      <c r="I52" s="26"/>
      <c r="J52" s="86"/>
      <c r="K52" s="86"/>
      <c r="L52" s="26"/>
      <c r="M52" s="26"/>
      <c r="N52" s="86"/>
      <c r="O52" s="86"/>
      <c r="Q52" s="22"/>
    </row>
    <row r="53" spans="2:20" ht="15" customHeight="1" x14ac:dyDescent="0.25">
      <c r="B53" s="2" t="s">
        <v>12</v>
      </c>
      <c r="D53" s="3">
        <v>2022</v>
      </c>
      <c r="E53" s="59" t="s">
        <v>24</v>
      </c>
      <c r="F53" s="59" t="s">
        <v>24</v>
      </c>
      <c r="G53" s="59" t="s">
        <v>24</v>
      </c>
      <c r="I53" s="59" t="s">
        <v>24</v>
      </c>
      <c r="J53" s="59" t="s">
        <v>24</v>
      </c>
      <c r="K53" s="59" t="s">
        <v>24</v>
      </c>
      <c r="M53" s="59" t="s">
        <v>24</v>
      </c>
      <c r="N53" s="59" t="s">
        <v>24</v>
      </c>
      <c r="O53" s="59" t="s">
        <v>24</v>
      </c>
      <c r="Q53" s="22"/>
    </row>
    <row r="54" spans="2:20" ht="15" customHeight="1" x14ac:dyDescent="0.25">
      <c r="D54" s="3">
        <v>2023</v>
      </c>
      <c r="E54" s="59" t="s">
        <v>24</v>
      </c>
      <c r="F54" s="59" t="s">
        <v>24</v>
      </c>
      <c r="G54" s="59" t="s">
        <v>24</v>
      </c>
      <c r="I54" s="59" t="s">
        <v>24</v>
      </c>
      <c r="J54" s="59" t="s">
        <v>24</v>
      </c>
      <c r="K54" s="59" t="s">
        <v>24</v>
      </c>
      <c r="M54" s="59" t="s">
        <v>24</v>
      </c>
      <c r="N54" s="59" t="s">
        <v>24</v>
      </c>
      <c r="O54" s="59" t="s">
        <v>24</v>
      </c>
      <c r="Q54" s="22"/>
    </row>
    <row r="55" spans="2:20" ht="15" customHeight="1" x14ac:dyDescent="0.25">
      <c r="D55" s="3">
        <v>2024</v>
      </c>
      <c r="E55" s="59" t="s">
        <v>24</v>
      </c>
      <c r="F55" s="59" t="s">
        <v>24</v>
      </c>
      <c r="G55" s="59" t="s">
        <v>24</v>
      </c>
      <c r="I55" s="59" t="s">
        <v>24</v>
      </c>
      <c r="J55" s="59" t="s">
        <v>24</v>
      </c>
      <c r="K55" s="59" t="s">
        <v>24</v>
      </c>
      <c r="M55" s="59" t="s">
        <v>24</v>
      </c>
      <c r="N55" s="59" t="s">
        <v>24</v>
      </c>
      <c r="O55" s="59" t="s">
        <v>24</v>
      </c>
      <c r="Q55" s="22"/>
    </row>
    <row r="56" spans="2:20" ht="8.1" customHeight="1" x14ac:dyDescent="0.25">
      <c r="D56" s="26"/>
      <c r="E56" s="26"/>
      <c r="F56" s="86"/>
      <c r="G56" s="86"/>
      <c r="H56" s="26"/>
      <c r="I56" s="26"/>
      <c r="J56" s="86"/>
      <c r="K56" s="86"/>
      <c r="L56" s="26"/>
      <c r="M56" s="26"/>
      <c r="N56" s="86"/>
      <c r="O56" s="86"/>
      <c r="Q56" s="22"/>
    </row>
    <row r="57" spans="2:20" ht="15" customHeight="1" x14ac:dyDescent="0.25">
      <c r="B57" s="2" t="s">
        <v>13</v>
      </c>
      <c r="D57" s="3">
        <v>2022</v>
      </c>
      <c r="E57" s="59" t="s">
        <v>24</v>
      </c>
      <c r="F57" s="59" t="s">
        <v>24</v>
      </c>
      <c r="G57" s="59" t="s">
        <v>24</v>
      </c>
      <c r="I57" s="59" t="s">
        <v>24</v>
      </c>
      <c r="J57" s="59" t="s">
        <v>24</v>
      </c>
      <c r="K57" s="59" t="s">
        <v>24</v>
      </c>
      <c r="M57" s="59" t="s">
        <v>24</v>
      </c>
      <c r="N57" s="59" t="s">
        <v>24</v>
      </c>
      <c r="O57" s="59" t="s">
        <v>24</v>
      </c>
      <c r="Q57" s="22"/>
    </row>
    <row r="58" spans="2:20" ht="15" customHeight="1" x14ac:dyDescent="0.25">
      <c r="D58" s="3">
        <v>2023</v>
      </c>
      <c r="E58" s="59" t="s">
        <v>24</v>
      </c>
      <c r="F58" s="59" t="s">
        <v>24</v>
      </c>
      <c r="G58" s="59" t="s">
        <v>24</v>
      </c>
      <c r="I58" s="59" t="s">
        <v>24</v>
      </c>
      <c r="J58" s="59" t="s">
        <v>24</v>
      </c>
      <c r="K58" s="59" t="s">
        <v>24</v>
      </c>
      <c r="M58" s="59" t="s">
        <v>24</v>
      </c>
      <c r="N58" s="59" t="s">
        <v>24</v>
      </c>
      <c r="O58" s="59" t="s">
        <v>24</v>
      </c>
      <c r="Q58" s="22"/>
    </row>
    <row r="59" spans="2:20" ht="15" customHeight="1" x14ac:dyDescent="0.25">
      <c r="D59" s="3">
        <v>2024</v>
      </c>
      <c r="E59" s="59" t="s">
        <v>24</v>
      </c>
      <c r="F59" s="59" t="s">
        <v>24</v>
      </c>
      <c r="G59" s="59" t="s">
        <v>24</v>
      </c>
      <c r="I59" s="59" t="s">
        <v>24</v>
      </c>
      <c r="J59" s="59" t="s">
        <v>24</v>
      </c>
      <c r="K59" s="59" t="s">
        <v>24</v>
      </c>
      <c r="M59" s="59" t="s">
        <v>24</v>
      </c>
      <c r="N59" s="59" t="s">
        <v>24</v>
      </c>
      <c r="O59" s="59" t="s">
        <v>24</v>
      </c>
      <c r="Q59" s="22"/>
    </row>
    <row r="60" spans="2:20" ht="8.1" customHeight="1" x14ac:dyDescent="0.25">
      <c r="D60" s="26"/>
      <c r="E60" s="26"/>
      <c r="F60" s="86"/>
      <c r="G60" s="86"/>
      <c r="H60" s="26"/>
      <c r="I60" s="26"/>
      <c r="J60" s="86"/>
      <c r="K60" s="86"/>
      <c r="L60" s="26"/>
      <c r="M60" s="26"/>
      <c r="N60" s="86"/>
      <c r="O60" s="86"/>
      <c r="Q60" s="22"/>
    </row>
    <row r="61" spans="2:20" ht="15" customHeight="1" x14ac:dyDescent="0.25">
      <c r="B61" s="2" t="s">
        <v>14</v>
      </c>
      <c r="D61" s="3">
        <v>2022</v>
      </c>
      <c r="E61" s="59" t="s">
        <v>24</v>
      </c>
      <c r="F61" s="59" t="s">
        <v>24</v>
      </c>
      <c r="G61" s="59" t="s">
        <v>24</v>
      </c>
      <c r="I61" s="59" t="s">
        <v>24</v>
      </c>
      <c r="J61" s="59" t="s">
        <v>24</v>
      </c>
      <c r="K61" s="59" t="s">
        <v>24</v>
      </c>
      <c r="M61" s="59" t="s">
        <v>24</v>
      </c>
      <c r="N61" s="59" t="s">
        <v>24</v>
      </c>
      <c r="O61" s="59" t="s">
        <v>24</v>
      </c>
      <c r="Q61" s="22"/>
      <c r="R61" s="24"/>
      <c r="S61" s="25"/>
      <c r="T61" s="27"/>
    </row>
    <row r="62" spans="2:20" ht="15" customHeight="1" x14ac:dyDescent="0.25">
      <c r="D62" s="3">
        <v>2023</v>
      </c>
      <c r="E62" s="59" t="s">
        <v>24</v>
      </c>
      <c r="F62" s="59" t="s">
        <v>24</v>
      </c>
      <c r="G62" s="59" t="s">
        <v>24</v>
      </c>
      <c r="I62" s="59" t="s">
        <v>24</v>
      </c>
      <c r="J62" s="59" t="s">
        <v>24</v>
      </c>
      <c r="K62" s="59" t="s">
        <v>24</v>
      </c>
      <c r="M62" s="59" t="s">
        <v>24</v>
      </c>
      <c r="N62" s="59" t="s">
        <v>24</v>
      </c>
      <c r="O62" s="59" t="s">
        <v>24</v>
      </c>
      <c r="Q62" s="22"/>
      <c r="R62" s="24"/>
      <c r="S62" s="25"/>
      <c r="T62" s="25"/>
    </row>
    <row r="63" spans="2:20" ht="15" customHeight="1" x14ac:dyDescent="0.25">
      <c r="D63" s="3">
        <v>2024</v>
      </c>
      <c r="E63" s="59" t="s">
        <v>24</v>
      </c>
      <c r="F63" s="59" t="s">
        <v>24</v>
      </c>
      <c r="G63" s="59" t="s">
        <v>24</v>
      </c>
      <c r="I63" s="59" t="s">
        <v>24</v>
      </c>
      <c r="J63" s="59" t="s">
        <v>24</v>
      </c>
      <c r="K63" s="59" t="s">
        <v>24</v>
      </c>
      <c r="M63" s="59" t="s">
        <v>24</v>
      </c>
      <c r="N63" s="59" t="s">
        <v>24</v>
      </c>
      <c r="O63" s="59" t="s">
        <v>24</v>
      </c>
      <c r="Q63" s="22"/>
    </row>
    <row r="64" spans="2:20" ht="8.1" customHeight="1" x14ac:dyDescent="0.25">
      <c r="D64" s="26"/>
      <c r="E64" s="26"/>
      <c r="F64" s="86"/>
      <c r="G64" s="86"/>
      <c r="H64" s="26"/>
      <c r="I64" s="26"/>
      <c r="J64" s="86"/>
      <c r="K64" s="86"/>
      <c r="L64" s="26"/>
      <c r="M64" s="26"/>
      <c r="N64" s="86"/>
      <c r="O64" s="86"/>
      <c r="Q64" s="22"/>
    </row>
    <row r="65" spans="1:17" ht="15" customHeight="1" x14ac:dyDescent="0.25">
      <c r="B65" s="2" t="s">
        <v>15</v>
      </c>
      <c r="D65" s="3">
        <v>2022</v>
      </c>
      <c r="E65" s="59" t="s">
        <v>24</v>
      </c>
      <c r="F65" s="59" t="s">
        <v>24</v>
      </c>
      <c r="G65" s="59" t="s">
        <v>24</v>
      </c>
      <c r="I65" s="59" t="s">
        <v>24</v>
      </c>
      <c r="J65" s="59" t="s">
        <v>24</v>
      </c>
      <c r="K65" s="59" t="s">
        <v>24</v>
      </c>
      <c r="M65" s="59" t="s">
        <v>24</v>
      </c>
      <c r="N65" s="59" t="s">
        <v>24</v>
      </c>
      <c r="O65" s="59" t="s">
        <v>24</v>
      </c>
      <c r="Q65" s="22"/>
    </row>
    <row r="66" spans="1:17" ht="15" customHeight="1" x14ac:dyDescent="0.25">
      <c r="D66" s="3">
        <v>2023</v>
      </c>
      <c r="E66" s="59" t="s">
        <v>24</v>
      </c>
      <c r="F66" s="59" t="s">
        <v>24</v>
      </c>
      <c r="G66" s="59" t="s">
        <v>24</v>
      </c>
      <c r="I66" s="59" t="s">
        <v>24</v>
      </c>
      <c r="J66" s="59" t="s">
        <v>24</v>
      </c>
      <c r="K66" s="59" t="s">
        <v>24</v>
      </c>
      <c r="M66" s="59" t="s">
        <v>24</v>
      </c>
      <c r="N66" s="59" t="s">
        <v>24</v>
      </c>
      <c r="O66" s="59" t="s">
        <v>24</v>
      </c>
      <c r="Q66" s="22"/>
    </row>
    <row r="67" spans="1:17" ht="15" customHeight="1" x14ac:dyDescent="0.25">
      <c r="D67" s="3">
        <v>2024</v>
      </c>
      <c r="E67" s="59" t="s">
        <v>24</v>
      </c>
      <c r="F67" s="59" t="s">
        <v>24</v>
      </c>
      <c r="G67" s="59" t="s">
        <v>24</v>
      </c>
      <c r="I67" s="59" t="s">
        <v>24</v>
      </c>
      <c r="J67" s="59" t="s">
        <v>24</v>
      </c>
      <c r="K67" s="59" t="s">
        <v>24</v>
      </c>
      <c r="M67" s="59" t="s">
        <v>24</v>
      </c>
      <c r="N67" s="59" t="s">
        <v>24</v>
      </c>
      <c r="O67" s="59" t="s">
        <v>24</v>
      </c>
      <c r="Q67" s="22"/>
    </row>
    <row r="68" spans="1:17" ht="8.1" customHeight="1" x14ac:dyDescent="0.25">
      <c r="D68" s="26"/>
      <c r="E68" s="26"/>
      <c r="F68" s="86"/>
      <c r="G68" s="86"/>
      <c r="H68" s="26"/>
      <c r="I68" s="26"/>
      <c r="J68" s="86"/>
      <c r="K68" s="86"/>
      <c r="L68" s="26"/>
      <c r="M68" s="26"/>
      <c r="N68" s="86"/>
      <c r="O68" s="23"/>
      <c r="Q68" s="22"/>
    </row>
    <row r="69" spans="1:17" ht="15" customHeight="1" x14ac:dyDescent="0.25">
      <c r="B69" s="2" t="s">
        <v>16</v>
      </c>
      <c r="D69" s="3">
        <v>2022</v>
      </c>
      <c r="E69" s="59" t="s">
        <v>24</v>
      </c>
      <c r="F69" s="59" t="s">
        <v>24</v>
      </c>
      <c r="G69" s="59" t="s">
        <v>24</v>
      </c>
      <c r="I69" s="59" t="s">
        <v>24</v>
      </c>
      <c r="J69" s="59" t="s">
        <v>24</v>
      </c>
      <c r="K69" s="59" t="s">
        <v>24</v>
      </c>
      <c r="M69" s="59" t="s">
        <v>24</v>
      </c>
      <c r="N69" s="59" t="s">
        <v>24</v>
      </c>
      <c r="O69" s="59" t="s">
        <v>24</v>
      </c>
      <c r="Q69" s="22"/>
    </row>
    <row r="70" spans="1:17" ht="15" customHeight="1" x14ac:dyDescent="0.25">
      <c r="D70" s="3">
        <v>2023</v>
      </c>
      <c r="E70" s="59" t="s">
        <v>24</v>
      </c>
      <c r="F70" s="59" t="s">
        <v>24</v>
      </c>
      <c r="G70" s="23">
        <f t="shared" ref="G70" si="4">SUM(K70,O70)</f>
        <v>1</v>
      </c>
      <c r="I70" s="59" t="s">
        <v>24</v>
      </c>
      <c r="J70" s="59" t="s">
        <v>24</v>
      </c>
      <c r="K70" s="59" t="s">
        <v>24</v>
      </c>
      <c r="M70" s="6">
        <f>SUM(N70:O70)</f>
        <v>1</v>
      </c>
      <c r="N70" s="59"/>
      <c r="O70" s="59">
        <v>1</v>
      </c>
      <c r="Q70" s="22"/>
    </row>
    <row r="71" spans="1:17" ht="15" customHeight="1" x14ac:dyDescent="0.25">
      <c r="D71" s="3">
        <v>2024</v>
      </c>
      <c r="E71" s="59" t="s">
        <v>24</v>
      </c>
      <c r="F71" s="59" t="s">
        <v>24</v>
      </c>
      <c r="G71" s="59" t="s">
        <v>24</v>
      </c>
      <c r="I71" s="59" t="s">
        <v>24</v>
      </c>
      <c r="J71" s="59" t="s">
        <v>24</v>
      </c>
      <c r="K71" s="59" t="s">
        <v>24</v>
      </c>
      <c r="M71" s="59" t="s">
        <v>24</v>
      </c>
      <c r="N71" s="59" t="s">
        <v>24</v>
      </c>
      <c r="O71" s="59" t="s">
        <v>24</v>
      </c>
      <c r="Q71" s="22"/>
    </row>
    <row r="72" spans="1:17" ht="8.1" customHeight="1" x14ac:dyDescent="0.25">
      <c r="D72" s="26"/>
      <c r="E72" s="26"/>
      <c r="F72" s="86"/>
      <c r="G72" s="86"/>
      <c r="H72" s="26"/>
      <c r="I72" s="26"/>
      <c r="J72" s="86"/>
      <c r="K72" s="86"/>
      <c r="L72" s="26"/>
      <c r="M72" s="26"/>
      <c r="N72" s="86"/>
      <c r="O72" s="23"/>
      <c r="Q72" s="22"/>
    </row>
    <row r="73" spans="1:17" ht="15" customHeight="1" x14ac:dyDescent="0.25">
      <c r="B73" s="2" t="s">
        <v>17</v>
      </c>
      <c r="D73" s="3">
        <v>2022</v>
      </c>
      <c r="E73" s="59" t="s">
        <v>24</v>
      </c>
      <c r="F73" s="59" t="s">
        <v>24</v>
      </c>
      <c r="G73" s="59" t="s">
        <v>24</v>
      </c>
      <c r="I73" s="59" t="s">
        <v>24</v>
      </c>
      <c r="J73" s="59" t="s">
        <v>24</v>
      </c>
      <c r="K73" s="59" t="s">
        <v>24</v>
      </c>
      <c r="M73" s="59" t="s">
        <v>24</v>
      </c>
      <c r="N73" s="59" t="s">
        <v>24</v>
      </c>
      <c r="O73" s="59" t="s">
        <v>24</v>
      </c>
      <c r="Q73" s="22"/>
    </row>
    <row r="74" spans="1:17" ht="15" customHeight="1" x14ac:dyDescent="0.25">
      <c r="D74" s="3">
        <v>2023</v>
      </c>
      <c r="E74" s="59" t="s">
        <v>24</v>
      </c>
      <c r="F74" s="59" t="s">
        <v>24</v>
      </c>
      <c r="G74" s="59" t="s">
        <v>24</v>
      </c>
      <c r="I74" s="59" t="s">
        <v>24</v>
      </c>
      <c r="J74" s="59" t="s">
        <v>24</v>
      </c>
      <c r="K74" s="59" t="s">
        <v>24</v>
      </c>
      <c r="M74" s="59" t="s">
        <v>24</v>
      </c>
      <c r="N74" s="59" t="s">
        <v>24</v>
      </c>
      <c r="O74" s="59" t="s">
        <v>24</v>
      </c>
      <c r="Q74" s="22"/>
    </row>
    <row r="75" spans="1:17" ht="15" customHeight="1" x14ac:dyDescent="0.25">
      <c r="D75" s="3">
        <v>2024</v>
      </c>
      <c r="E75" s="59" t="s">
        <v>24</v>
      </c>
      <c r="F75" s="59" t="s">
        <v>24</v>
      </c>
      <c r="G75" s="59" t="s">
        <v>24</v>
      </c>
      <c r="I75" s="59" t="s">
        <v>24</v>
      </c>
      <c r="J75" s="59" t="s">
        <v>24</v>
      </c>
      <c r="K75" s="59" t="s">
        <v>24</v>
      </c>
      <c r="M75" s="59" t="s">
        <v>24</v>
      </c>
      <c r="N75" s="59" t="s">
        <v>24</v>
      </c>
      <c r="O75" s="59" t="s">
        <v>24</v>
      </c>
      <c r="Q75" s="22"/>
    </row>
    <row r="76" spans="1:17" ht="8.1" customHeight="1" x14ac:dyDescent="0.25">
      <c r="D76" s="26"/>
      <c r="E76" s="26"/>
      <c r="F76" s="86"/>
      <c r="G76" s="86"/>
      <c r="H76" s="26"/>
      <c r="I76" s="26"/>
      <c r="J76" s="86"/>
      <c r="K76" s="86"/>
      <c r="L76" s="26"/>
      <c r="M76" s="26"/>
      <c r="N76" s="86"/>
      <c r="O76" s="23"/>
      <c r="Q76" s="22"/>
    </row>
    <row r="77" spans="1:17" ht="15" customHeight="1" x14ac:dyDescent="0.25">
      <c r="B77" s="2" t="s">
        <v>109</v>
      </c>
      <c r="D77" s="3">
        <v>2022</v>
      </c>
      <c r="E77" s="59" t="s">
        <v>24</v>
      </c>
      <c r="F77" s="59" t="s">
        <v>24</v>
      </c>
      <c r="G77" s="59" t="s">
        <v>24</v>
      </c>
      <c r="I77" s="59" t="s">
        <v>24</v>
      </c>
      <c r="J77" s="59" t="s">
        <v>24</v>
      </c>
      <c r="K77" s="59" t="s">
        <v>24</v>
      </c>
      <c r="M77" s="59" t="s">
        <v>24</v>
      </c>
      <c r="N77" s="59" t="s">
        <v>24</v>
      </c>
      <c r="O77" s="59" t="s">
        <v>24</v>
      </c>
      <c r="Q77" s="22"/>
    </row>
    <row r="78" spans="1:17" ht="15" customHeight="1" x14ac:dyDescent="0.25">
      <c r="D78" s="3">
        <v>2023</v>
      </c>
      <c r="E78" s="59" t="s">
        <v>24</v>
      </c>
      <c r="F78" s="59" t="s">
        <v>24</v>
      </c>
      <c r="G78" s="59" t="s">
        <v>24</v>
      </c>
      <c r="I78" s="59" t="s">
        <v>24</v>
      </c>
      <c r="J78" s="59" t="s">
        <v>24</v>
      </c>
      <c r="K78" s="59" t="s">
        <v>24</v>
      </c>
      <c r="M78" s="59" t="s">
        <v>24</v>
      </c>
      <c r="N78" s="59" t="s">
        <v>24</v>
      </c>
      <c r="O78" s="59" t="s">
        <v>24</v>
      </c>
    </row>
    <row r="79" spans="1:17" ht="15" customHeight="1" x14ac:dyDescent="0.25">
      <c r="A79" s="13"/>
      <c r="B79" s="28"/>
      <c r="C79" s="28"/>
      <c r="D79" s="3">
        <v>2024</v>
      </c>
      <c r="E79" s="59" t="s">
        <v>24</v>
      </c>
      <c r="F79" s="59" t="s">
        <v>24</v>
      </c>
      <c r="G79" s="59" t="s">
        <v>24</v>
      </c>
      <c r="I79" s="59" t="s">
        <v>24</v>
      </c>
      <c r="J79" s="59" t="s">
        <v>24</v>
      </c>
      <c r="K79" s="59" t="s">
        <v>24</v>
      </c>
      <c r="M79" s="59" t="s">
        <v>24</v>
      </c>
      <c r="N79" s="59" t="s">
        <v>24</v>
      </c>
      <c r="O79" s="59" t="s">
        <v>24</v>
      </c>
      <c r="P79" s="13"/>
    </row>
    <row r="80" spans="1:17" ht="8.1" customHeight="1" thickBot="1" x14ac:dyDescent="0.3">
      <c r="A80" s="29"/>
      <c r="B80" s="30"/>
      <c r="C80" s="30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87"/>
      <c r="O80" s="32"/>
      <c r="P80" s="29"/>
    </row>
    <row r="81" spans="1:16" s="38" customFormat="1" x14ac:dyDescent="0.25">
      <c r="A81" s="33"/>
      <c r="B81" s="34"/>
      <c r="C81" s="34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6"/>
      <c r="P81" s="37" t="s">
        <v>33</v>
      </c>
    </row>
    <row r="82" spans="1:16" s="33" customFormat="1" x14ac:dyDescent="0.25">
      <c r="A82" s="34" t="s">
        <v>104</v>
      </c>
      <c r="B82" s="34"/>
      <c r="C82" s="34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6"/>
      <c r="P82" s="40" t="s">
        <v>34</v>
      </c>
    </row>
    <row r="83" spans="1:16" x14ac:dyDescent="0.25">
      <c r="A83" s="34" t="s">
        <v>105</v>
      </c>
    </row>
    <row r="84" spans="1:16" x14ac:dyDescent="0.25">
      <c r="A84" s="34" t="s">
        <v>106</v>
      </c>
    </row>
  </sheetData>
  <mergeCells count="7">
    <mergeCell ref="C12:O12"/>
    <mergeCell ref="E15:G15"/>
    <mergeCell ref="I15:K15"/>
    <mergeCell ref="M15:O15"/>
    <mergeCell ref="E16:G16"/>
    <mergeCell ref="I16:K16"/>
    <mergeCell ref="M16:O16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0" fitToWidth="0" orientation="portrait" r:id="rId1"/>
  <headerFooter>
    <oddHeader xml:space="preserve">&amp;R&amp;"-,Bold"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B4F94-1AE9-4468-87DC-BD9C66A85C12}">
  <dimension ref="A1:S87"/>
  <sheetViews>
    <sheetView showGridLines="0" tabSelected="1" view="pageBreakPreview" topLeftCell="A16" zoomScaleNormal="90" zoomScaleSheetLayoutView="100" workbookViewId="0">
      <selection activeCell="D27" sqref="D27"/>
    </sheetView>
  </sheetViews>
  <sheetFormatPr defaultColWidth="9.140625" defaultRowHeight="13.5" x14ac:dyDescent="0.25"/>
  <cols>
    <col min="1" max="1" width="1.7109375" style="1" customWidth="1"/>
    <col min="2" max="2" width="14.140625" style="2" customWidth="1"/>
    <col min="3" max="3" width="7.85546875" style="2" customWidth="1"/>
    <col min="4" max="4" width="8.5703125" style="3" customWidth="1"/>
    <col min="5" max="5" width="8" style="3" customWidth="1"/>
    <col min="6" max="6" width="9.28515625" style="3" customWidth="1"/>
    <col min="7" max="7" width="11.5703125" style="3" customWidth="1"/>
    <col min="8" max="8" width="1.28515625" style="3" customWidth="1"/>
    <col min="9" max="9" width="8" style="3" customWidth="1"/>
    <col min="10" max="10" width="9.28515625" style="3" customWidth="1"/>
    <col min="11" max="11" width="11.5703125" style="3" customWidth="1"/>
    <col min="12" max="12" width="1.28515625" style="3" customWidth="1"/>
    <col min="13" max="13" width="8" style="3" customWidth="1"/>
    <col min="14" max="14" width="9.28515625" style="3" customWidth="1"/>
    <col min="15" max="15" width="11.5703125" style="4" customWidth="1"/>
    <col min="16" max="16" width="2.140625" style="1" customWidth="1"/>
    <col min="17" max="16384" width="9.140625" style="1"/>
  </cols>
  <sheetData>
    <row r="1" spans="1:16" ht="12" customHeight="1" x14ac:dyDescent="0.25">
      <c r="P1" s="58"/>
    </row>
    <row r="2" spans="1:16" ht="12" customHeight="1" x14ac:dyDescent="0.25">
      <c r="P2" s="58"/>
    </row>
    <row r="3" spans="1:16" ht="12" customHeight="1" x14ac:dyDescent="0.25"/>
    <row r="4" spans="1:16" ht="12" customHeight="1" x14ac:dyDescent="0.25">
      <c r="O4" s="1"/>
    </row>
    <row r="5" spans="1:16" ht="12" customHeight="1" x14ac:dyDescent="0.25">
      <c r="O5" s="1"/>
    </row>
    <row r="6" spans="1:16" ht="12" customHeight="1" x14ac:dyDescent="0.25">
      <c r="O6" s="1"/>
    </row>
    <row r="7" spans="1:16" ht="12" customHeight="1" x14ac:dyDescent="0.25">
      <c r="O7" s="1"/>
    </row>
    <row r="8" spans="1:16" ht="12" customHeight="1" x14ac:dyDescent="0.25">
      <c r="C8" s="100"/>
      <c r="O8" s="1"/>
    </row>
    <row r="9" spans="1:16" ht="12" customHeight="1" x14ac:dyDescent="0.25"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6" ht="12" customHeight="1" x14ac:dyDescent="0.25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6" s="7" customFormat="1" ht="15" customHeight="1" x14ac:dyDescent="0.25">
      <c r="B11" s="8" t="s">
        <v>261</v>
      </c>
      <c r="C11" s="9" t="s">
        <v>126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P11" s="9"/>
    </row>
    <row r="12" spans="1:16" s="11" customFormat="1" ht="16.5" customHeight="1" x14ac:dyDescent="0.25">
      <c r="B12" s="12" t="s">
        <v>262</v>
      </c>
      <c r="C12" s="120" t="s">
        <v>135</v>
      </c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</row>
    <row r="13" spans="1:16" ht="8.1" customHeight="1" thickBot="1" x14ac:dyDescent="0.3"/>
    <row r="14" spans="1:16" ht="4.5" customHeight="1" thickTop="1" x14ac:dyDescent="0.25">
      <c r="A14" s="41"/>
      <c r="B14" s="42"/>
      <c r="C14" s="42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4"/>
      <c r="P14" s="41"/>
    </row>
    <row r="15" spans="1:16" ht="15" customHeight="1" x14ac:dyDescent="0.25">
      <c r="A15" s="45"/>
      <c r="B15" s="46" t="s">
        <v>37</v>
      </c>
      <c r="C15" s="47"/>
      <c r="D15" s="72" t="s">
        <v>1</v>
      </c>
      <c r="E15" s="123" t="s">
        <v>61</v>
      </c>
      <c r="F15" s="123"/>
      <c r="G15" s="123"/>
      <c r="H15" s="72"/>
      <c r="I15" s="123" t="s">
        <v>63</v>
      </c>
      <c r="J15" s="123"/>
      <c r="K15" s="123"/>
      <c r="L15" s="72"/>
      <c r="M15" s="123" t="s">
        <v>65</v>
      </c>
      <c r="N15" s="123"/>
      <c r="O15" s="123"/>
      <c r="P15" s="50"/>
    </row>
    <row r="16" spans="1:16" ht="15" customHeight="1" x14ac:dyDescent="0.25">
      <c r="A16" s="45"/>
      <c r="B16" s="51" t="s">
        <v>38</v>
      </c>
      <c r="C16" s="47"/>
      <c r="D16" s="52" t="s">
        <v>3</v>
      </c>
      <c r="E16" s="125" t="s">
        <v>62</v>
      </c>
      <c r="F16" s="125"/>
      <c r="G16" s="125"/>
      <c r="H16" s="52"/>
      <c r="I16" s="125" t="s">
        <v>64</v>
      </c>
      <c r="J16" s="125"/>
      <c r="K16" s="125"/>
      <c r="L16" s="52"/>
      <c r="M16" s="125" t="s">
        <v>66</v>
      </c>
      <c r="N16" s="125"/>
      <c r="O16" s="125"/>
      <c r="P16" s="50"/>
    </row>
    <row r="17" spans="1:19" ht="15" customHeight="1" x14ac:dyDescent="0.25">
      <c r="A17" s="45"/>
      <c r="B17" s="51"/>
      <c r="C17" s="47"/>
      <c r="D17" s="52"/>
      <c r="E17" s="70" t="s">
        <v>27</v>
      </c>
      <c r="F17" s="70" t="s">
        <v>60</v>
      </c>
      <c r="G17" s="70" t="s">
        <v>29</v>
      </c>
      <c r="H17" s="53"/>
      <c r="I17" s="70" t="s">
        <v>27</v>
      </c>
      <c r="J17" s="70" t="s">
        <v>60</v>
      </c>
      <c r="K17" s="70" t="s">
        <v>29</v>
      </c>
      <c r="L17" s="53"/>
      <c r="M17" s="70" t="s">
        <v>27</v>
      </c>
      <c r="N17" s="70" t="s">
        <v>60</v>
      </c>
      <c r="O17" s="70" t="s">
        <v>29</v>
      </c>
      <c r="P17" s="50"/>
    </row>
    <row r="18" spans="1:19" ht="15" customHeight="1" x14ac:dyDescent="0.25">
      <c r="A18" s="45"/>
      <c r="B18" s="51"/>
      <c r="C18" s="47"/>
      <c r="D18" s="52"/>
      <c r="E18" s="53" t="s">
        <v>30</v>
      </c>
      <c r="F18" s="53" t="s">
        <v>31</v>
      </c>
      <c r="G18" s="53" t="s">
        <v>32</v>
      </c>
      <c r="H18" s="53"/>
      <c r="I18" s="53" t="s">
        <v>30</v>
      </c>
      <c r="J18" s="53" t="s">
        <v>31</v>
      </c>
      <c r="K18" s="53" t="s">
        <v>32</v>
      </c>
      <c r="L18" s="53"/>
      <c r="M18" s="53" t="s">
        <v>30</v>
      </c>
      <c r="N18" s="53" t="s">
        <v>31</v>
      </c>
      <c r="O18" s="53" t="s">
        <v>32</v>
      </c>
      <c r="P18" s="50"/>
    </row>
    <row r="19" spans="1:19" s="13" customFormat="1" ht="8.1" customHeight="1" x14ac:dyDescent="0.25">
      <c r="A19" s="54"/>
      <c r="B19" s="55"/>
      <c r="C19" s="54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  <c r="P19" s="54"/>
    </row>
    <row r="20" spans="1:19" ht="8.1" customHeight="1" x14ac:dyDescent="0.25">
      <c r="A20" s="13"/>
      <c r="B20" s="14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13"/>
      <c r="Q20" s="17"/>
      <c r="R20" s="17"/>
      <c r="S20" s="17"/>
    </row>
    <row r="21" spans="1:19" ht="15" customHeight="1" x14ac:dyDescent="0.25">
      <c r="A21" s="13"/>
      <c r="B21" s="14" t="s">
        <v>27</v>
      </c>
      <c r="C21" s="18"/>
      <c r="D21" s="19">
        <v>2022</v>
      </c>
      <c r="E21" s="20" t="s">
        <v>24</v>
      </c>
      <c r="F21" s="20" t="s">
        <v>24</v>
      </c>
      <c r="G21" s="20" t="s">
        <v>24</v>
      </c>
      <c r="H21" s="19"/>
      <c r="I21" s="20" t="s">
        <v>24</v>
      </c>
      <c r="J21" s="20" t="s">
        <v>24</v>
      </c>
      <c r="K21" s="20" t="s">
        <v>24</v>
      </c>
      <c r="L21" s="19"/>
      <c r="M21" s="20" t="s">
        <v>24</v>
      </c>
      <c r="N21" s="20" t="s">
        <v>24</v>
      </c>
      <c r="O21" s="20" t="s">
        <v>24</v>
      </c>
      <c r="P21" s="13"/>
    </row>
    <row r="22" spans="1:19" ht="15" customHeight="1" x14ac:dyDescent="0.25">
      <c r="B22" s="77" t="s">
        <v>30</v>
      </c>
      <c r="C22" s="21"/>
      <c r="D22" s="19">
        <v>2023</v>
      </c>
      <c r="E22" s="20">
        <f t="shared" ref="E22" si="0">SUM(F22:G22)</f>
        <v>1</v>
      </c>
      <c r="F22" s="20" t="s">
        <v>24</v>
      </c>
      <c r="G22" s="20">
        <f t="shared" ref="G22" si="1">SUM(G26,G30,G34,G38,G42)</f>
        <v>1</v>
      </c>
      <c r="H22" s="19"/>
      <c r="I22" s="20" t="s">
        <v>24</v>
      </c>
      <c r="J22" s="20" t="s">
        <v>24</v>
      </c>
      <c r="K22" s="20" t="s">
        <v>24</v>
      </c>
      <c r="L22" s="19"/>
      <c r="M22" s="20">
        <f t="shared" ref="M22" si="2">SUM(N22:O22)</f>
        <v>1</v>
      </c>
      <c r="N22" s="20" t="s">
        <v>24</v>
      </c>
      <c r="O22" s="20">
        <f t="shared" ref="O22" si="3">SUM(O26,O30,O34,O38,O42)</f>
        <v>1</v>
      </c>
    </row>
    <row r="23" spans="1:19" ht="15" customHeight="1" x14ac:dyDescent="0.25">
      <c r="B23" s="21"/>
      <c r="C23" s="21"/>
      <c r="D23" s="19">
        <v>2024</v>
      </c>
      <c r="E23" s="20" t="s">
        <v>24</v>
      </c>
      <c r="F23" s="20" t="s">
        <v>24</v>
      </c>
      <c r="G23" s="20" t="s">
        <v>24</v>
      </c>
      <c r="H23" s="19"/>
      <c r="I23" s="20" t="s">
        <v>24</v>
      </c>
      <c r="J23" s="20" t="s">
        <v>24</v>
      </c>
      <c r="K23" s="20" t="s">
        <v>24</v>
      </c>
      <c r="L23" s="19"/>
      <c r="M23" s="20" t="s">
        <v>24</v>
      </c>
      <c r="N23" s="20" t="s">
        <v>24</v>
      </c>
      <c r="O23" s="20" t="s">
        <v>24</v>
      </c>
      <c r="Q23" s="22"/>
    </row>
    <row r="24" spans="1:19" ht="8.1" customHeight="1" x14ac:dyDescent="0.25">
      <c r="D24" s="19"/>
      <c r="E24" s="19"/>
      <c r="F24" s="4"/>
      <c r="G24" s="4"/>
      <c r="H24" s="19"/>
      <c r="I24" s="19"/>
      <c r="J24" s="4"/>
      <c r="K24" s="4"/>
      <c r="L24" s="19"/>
      <c r="M24" s="19"/>
      <c r="N24" s="19"/>
      <c r="O24" s="23"/>
      <c r="Q24" s="22"/>
    </row>
    <row r="25" spans="1:19" ht="15" customHeight="1" x14ac:dyDescent="0.25">
      <c r="B25" s="21" t="s">
        <v>137</v>
      </c>
      <c r="D25" s="3">
        <v>2022</v>
      </c>
      <c r="E25" s="6" t="s">
        <v>24</v>
      </c>
      <c r="F25" s="59" t="s">
        <v>24</v>
      </c>
      <c r="G25" s="6" t="s">
        <v>24</v>
      </c>
      <c r="I25" s="59" t="s">
        <v>24</v>
      </c>
      <c r="J25" s="59" t="s">
        <v>24</v>
      </c>
      <c r="K25" s="59" t="s">
        <v>24</v>
      </c>
      <c r="M25" s="6" t="s">
        <v>24</v>
      </c>
      <c r="N25" s="59" t="s">
        <v>24</v>
      </c>
      <c r="O25" s="59" t="s">
        <v>24</v>
      </c>
      <c r="Q25" s="22"/>
    </row>
    <row r="26" spans="1:19" ht="15" customHeight="1" x14ac:dyDescent="0.25">
      <c r="B26" s="77" t="s">
        <v>138</v>
      </c>
      <c r="D26" s="3">
        <v>2023</v>
      </c>
      <c r="E26" s="6">
        <f t="shared" ref="E26" si="4">SUM(F26:G26)</f>
        <v>1</v>
      </c>
      <c r="F26" s="59" t="s">
        <v>24</v>
      </c>
      <c r="G26" s="6">
        <f t="shared" ref="G26" si="5">SUM(K26,O26)</f>
        <v>1</v>
      </c>
      <c r="I26" s="59" t="s">
        <v>24</v>
      </c>
      <c r="J26" s="59" t="s">
        <v>24</v>
      </c>
      <c r="K26" s="59" t="s">
        <v>24</v>
      </c>
      <c r="M26" s="59" t="s">
        <v>24</v>
      </c>
      <c r="N26" s="59" t="s">
        <v>24</v>
      </c>
      <c r="O26" s="59">
        <v>1</v>
      </c>
      <c r="Q26" s="22"/>
    </row>
    <row r="27" spans="1:19" ht="15" customHeight="1" x14ac:dyDescent="0.25">
      <c r="D27" s="3">
        <v>2024</v>
      </c>
      <c r="E27" s="6" t="s">
        <v>24</v>
      </c>
      <c r="F27" s="59" t="s">
        <v>24</v>
      </c>
      <c r="G27" s="6" t="s">
        <v>24</v>
      </c>
      <c r="I27" s="59" t="s">
        <v>24</v>
      </c>
      <c r="J27" s="59" t="s">
        <v>24</v>
      </c>
      <c r="K27" s="59" t="s">
        <v>24</v>
      </c>
      <c r="M27" s="59" t="s">
        <v>24</v>
      </c>
      <c r="N27" s="59" t="s">
        <v>24</v>
      </c>
      <c r="O27" s="59" t="s">
        <v>24</v>
      </c>
      <c r="Q27" s="22"/>
    </row>
    <row r="28" spans="1:19" ht="8.1" customHeight="1" x14ac:dyDescent="0.25">
      <c r="D28" s="26"/>
      <c r="E28" s="26"/>
      <c r="F28" s="86"/>
      <c r="G28" s="86"/>
      <c r="H28" s="26"/>
      <c r="I28" s="26"/>
      <c r="J28" s="86"/>
      <c r="K28" s="86"/>
      <c r="L28" s="26"/>
      <c r="M28" s="26"/>
      <c r="N28" s="86"/>
      <c r="O28" s="23"/>
      <c r="Q28" s="22"/>
    </row>
    <row r="29" spans="1:19" ht="15" customHeight="1" x14ac:dyDescent="0.25">
      <c r="B29" s="21" t="s">
        <v>41</v>
      </c>
      <c r="D29" s="3">
        <v>2022</v>
      </c>
      <c r="E29" s="6" t="s">
        <v>24</v>
      </c>
      <c r="F29" s="6" t="s">
        <v>24</v>
      </c>
      <c r="G29" s="59" t="s">
        <v>24</v>
      </c>
      <c r="I29" s="6" t="s">
        <v>24</v>
      </c>
      <c r="J29" s="59" t="s">
        <v>24</v>
      </c>
      <c r="K29" s="59" t="s">
        <v>24</v>
      </c>
      <c r="M29" s="59" t="s">
        <v>24</v>
      </c>
      <c r="N29" s="59" t="s">
        <v>24</v>
      </c>
      <c r="O29" s="59" t="s">
        <v>24</v>
      </c>
      <c r="Q29" s="22"/>
    </row>
    <row r="30" spans="1:19" ht="15" customHeight="1" x14ac:dyDescent="0.25">
      <c r="B30" s="77" t="s">
        <v>42</v>
      </c>
      <c r="D30" s="3">
        <v>2023</v>
      </c>
      <c r="E30" s="59" t="s">
        <v>24</v>
      </c>
      <c r="F30" s="59" t="s">
        <v>24</v>
      </c>
      <c r="G30" s="59" t="s">
        <v>24</v>
      </c>
      <c r="I30" s="59" t="s">
        <v>24</v>
      </c>
      <c r="J30" s="59" t="s">
        <v>24</v>
      </c>
      <c r="K30" s="59" t="s">
        <v>24</v>
      </c>
      <c r="M30" s="59" t="s">
        <v>24</v>
      </c>
      <c r="N30" s="59" t="s">
        <v>24</v>
      </c>
      <c r="O30" s="59" t="s">
        <v>24</v>
      </c>
      <c r="Q30" s="22"/>
    </row>
    <row r="31" spans="1:19" ht="15" customHeight="1" x14ac:dyDescent="0.25">
      <c r="D31" s="3">
        <v>2024</v>
      </c>
      <c r="E31" s="59" t="s">
        <v>24</v>
      </c>
      <c r="F31" s="59" t="s">
        <v>24</v>
      </c>
      <c r="G31" s="59" t="s">
        <v>24</v>
      </c>
      <c r="I31" s="59" t="s">
        <v>24</v>
      </c>
      <c r="J31" s="59" t="s">
        <v>24</v>
      </c>
      <c r="K31" s="59" t="s">
        <v>24</v>
      </c>
      <c r="M31" s="59" t="s">
        <v>24</v>
      </c>
      <c r="N31" s="59" t="s">
        <v>24</v>
      </c>
      <c r="O31" s="59" t="s">
        <v>24</v>
      </c>
      <c r="Q31" s="22"/>
    </row>
    <row r="32" spans="1:19" ht="8.1" customHeight="1" x14ac:dyDescent="0.25">
      <c r="D32" s="26"/>
      <c r="E32" s="26"/>
      <c r="F32" s="86"/>
      <c r="G32" s="86"/>
      <c r="H32" s="26"/>
      <c r="I32" s="26"/>
      <c r="J32" s="86"/>
      <c r="K32" s="86"/>
      <c r="L32" s="26"/>
      <c r="M32" s="26"/>
      <c r="N32" s="86"/>
      <c r="O32" s="23"/>
      <c r="Q32" s="22"/>
    </row>
    <row r="33" spans="1:17" ht="15" customHeight="1" x14ac:dyDescent="0.25">
      <c r="B33" s="21" t="s">
        <v>39</v>
      </c>
      <c r="D33" s="3">
        <v>2022</v>
      </c>
      <c r="E33" s="6" t="s">
        <v>24</v>
      </c>
      <c r="F33" s="6" t="s">
        <v>24</v>
      </c>
      <c r="G33" s="6" t="s">
        <v>24</v>
      </c>
      <c r="I33" s="6" t="s">
        <v>24</v>
      </c>
      <c r="J33" s="59" t="s">
        <v>24</v>
      </c>
      <c r="K33" s="59" t="s">
        <v>24</v>
      </c>
      <c r="M33" s="6" t="s">
        <v>24</v>
      </c>
      <c r="N33" s="59" t="s">
        <v>24</v>
      </c>
      <c r="O33" s="59" t="s">
        <v>24</v>
      </c>
      <c r="Q33" s="22"/>
    </row>
    <row r="34" spans="1:17" ht="15" customHeight="1" x14ac:dyDescent="0.25">
      <c r="B34" s="77" t="s">
        <v>40</v>
      </c>
      <c r="D34" s="3">
        <v>2023</v>
      </c>
      <c r="E34" s="59" t="s">
        <v>24</v>
      </c>
      <c r="F34" s="59" t="s">
        <v>24</v>
      </c>
      <c r="G34" s="59" t="s">
        <v>24</v>
      </c>
      <c r="I34" s="59" t="s">
        <v>24</v>
      </c>
      <c r="J34" s="59" t="s">
        <v>24</v>
      </c>
      <c r="K34" s="59" t="s">
        <v>24</v>
      </c>
      <c r="M34" s="59" t="s">
        <v>24</v>
      </c>
      <c r="N34" s="59" t="s">
        <v>24</v>
      </c>
      <c r="O34" s="59" t="s">
        <v>24</v>
      </c>
      <c r="Q34" s="22"/>
    </row>
    <row r="35" spans="1:17" ht="15" customHeight="1" x14ac:dyDescent="0.25">
      <c r="D35" s="3">
        <v>2024</v>
      </c>
      <c r="E35" s="59" t="s">
        <v>24</v>
      </c>
      <c r="F35" s="59" t="s">
        <v>24</v>
      </c>
      <c r="G35" s="59" t="s">
        <v>24</v>
      </c>
      <c r="I35" s="59" t="s">
        <v>24</v>
      </c>
      <c r="J35" s="59" t="s">
        <v>24</v>
      </c>
      <c r="K35" s="59" t="s">
        <v>24</v>
      </c>
      <c r="M35" s="59" t="s">
        <v>24</v>
      </c>
      <c r="N35" s="59" t="s">
        <v>24</v>
      </c>
      <c r="O35" s="59" t="s">
        <v>24</v>
      </c>
      <c r="Q35" s="22"/>
    </row>
    <row r="36" spans="1:17" ht="8.1" customHeight="1" x14ac:dyDescent="0.25">
      <c r="D36" s="26"/>
      <c r="E36" s="26"/>
      <c r="F36" s="86"/>
      <c r="G36" s="86"/>
      <c r="H36" s="26"/>
      <c r="I36" s="26"/>
      <c r="J36" s="86"/>
      <c r="K36" s="86"/>
      <c r="L36" s="26"/>
      <c r="M36" s="26"/>
      <c r="N36" s="86"/>
      <c r="O36" s="23"/>
      <c r="Q36" s="22"/>
    </row>
    <row r="37" spans="1:17" ht="15" customHeight="1" x14ac:dyDescent="0.25">
      <c r="B37" s="21" t="s">
        <v>43</v>
      </c>
      <c r="D37" s="3">
        <v>2022</v>
      </c>
      <c r="E37" s="6" t="s">
        <v>24</v>
      </c>
      <c r="F37" s="6" t="s">
        <v>24</v>
      </c>
      <c r="G37" s="59" t="s">
        <v>24</v>
      </c>
      <c r="I37" s="6" t="s">
        <v>24</v>
      </c>
      <c r="J37" s="59" t="s">
        <v>24</v>
      </c>
      <c r="K37" s="59" t="s">
        <v>24</v>
      </c>
      <c r="M37" s="59" t="s">
        <v>24</v>
      </c>
      <c r="N37" s="59" t="s">
        <v>24</v>
      </c>
      <c r="O37" s="59" t="s">
        <v>24</v>
      </c>
      <c r="Q37" s="22"/>
    </row>
    <row r="38" spans="1:17" ht="15" customHeight="1" x14ac:dyDescent="0.25">
      <c r="B38" s="77" t="s">
        <v>44</v>
      </c>
      <c r="D38" s="3">
        <v>2023</v>
      </c>
      <c r="E38" s="59" t="s">
        <v>24</v>
      </c>
      <c r="F38" s="59" t="s">
        <v>24</v>
      </c>
      <c r="G38" s="59" t="s">
        <v>24</v>
      </c>
      <c r="I38" s="59" t="s">
        <v>24</v>
      </c>
      <c r="J38" s="59" t="s">
        <v>24</v>
      </c>
      <c r="K38" s="59" t="s">
        <v>24</v>
      </c>
      <c r="M38" s="59" t="s">
        <v>24</v>
      </c>
      <c r="N38" s="59" t="s">
        <v>24</v>
      </c>
      <c r="O38" s="59" t="s">
        <v>24</v>
      </c>
      <c r="Q38" s="22"/>
    </row>
    <row r="39" spans="1:17" s="2" customFormat="1" ht="15" customHeight="1" x14ac:dyDescent="0.25">
      <c r="A39" s="1"/>
      <c r="D39" s="3">
        <v>2024</v>
      </c>
      <c r="E39" s="59" t="s">
        <v>24</v>
      </c>
      <c r="F39" s="59" t="s">
        <v>24</v>
      </c>
      <c r="G39" s="59" t="s">
        <v>24</v>
      </c>
      <c r="H39" s="3"/>
      <c r="I39" s="59" t="s">
        <v>24</v>
      </c>
      <c r="J39" s="59" t="s">
        <v>24</v>
      </c>
      <c r="K39" s="59" t="s">
        <v>24</v>
      </c>
      <c r="L39" s="3"/>
      <c r="M39" s="59" t="s">
        <v>24</v>
      </c>
      <c r="N39" s="59" t="s">
        <v>24</v>
      </c>
      <c r="O39" s="59" t="s">
        <v>24</v>
      </c>
      <c r="P39" s="1"/>
      <c r="Q39" s="22"/>
    </row>
    <row r="40" spans="1:17" ht="8.1" customHeight="1" x14ac:dyDescent="0.25">
      <c r="D40" s="26"/>
      <c r="E40" s="26"/>
      <c r="F40" s="86"/>
      <c r="G40" s="86"/>
      <c r="H40" s="26"/>
      <c r="I40" s="26"/>
      <c r="J40" s="86"/>
      <c r="K40" s="86"/>
      <c r="L40" s="26"/>
      <c r="M40" s="26"/>
      <c r="N40" s="86"/>
      <c r="O40" s="23"/>
      <c r="Q40" s="22"/>
    </row>
    <row r="41" spans="1:17" ht="15" customHeight="1" x14ac:dyDescent="0.25">
      <c r="A41" s="2"/>
      <c r="B41" s="21" t="s">
        <v>45</v>
      </c>
      <c r="D41" s="3">
        <v>2022</v>
      </c>
      <c r="E41" s="59" t="s">
        <v>24</v>
      </c>
      <c r="F41" s="59" t="s">
        <v>24</v>
      </c>
      <c r="G41" s="59" t="s">
        <v>24</v>
      </c>
      <c r="I41" s="59" t="s">
        <v>24</v>
      </c>
      <c r="J41" s="59" t="s">
        <v>24</v>
      </c>
      <c r="K41" s="59" t="s">
        <v>24</v>
      </c>
      <c r="M41" s="59" t="s">
        <v>24</v>
      </c>
      <c r="N41" s="59" t="s">
        <v>24</v>
      </c>
      <c r="O41" s="59" t="s">
        <v>24</v>
      </c>
      <c r="Q41" s="22"/>
    </row>
    <row r="42" spans="1:17" ht="15" customHeight="1" x14ac:dyDescent="0.25">
      <c r="B42" s="77" t="s">
        <v>46</v>
      </c>
      <c r="D42" s="3">
        <v>2023</v>
      </c>
      <c r="E42" s="59" t="s">
        <v>24</v>
      </c>
      <c r="F42" s="59" t="s">
        <v>24</v>
      </c>
      <c r="G42" s="59" t="s">
        <v>24</v>
      </c>
      <c r="I42" s="59" t="s">
        <v>24</v>
      </c>
      <c r="J42" s="59" t="s">
        <v>24</v>
      </c>
      <c r="K42" s="59" t="s">
        <v>24</v>
      </c>
      <c r="M42" s="59" t="s">
        <v>24</v>
      </c>
      <c r="N42" s="59" t="s">
        <v>24</v>
      </c>
      <c r="O42" s="59" t="s">
        <v>24</v>
      </c>
      <c r="Q42" s="22"/>
    </row>
    <row r="43" spans="1:17" ht="15" customHeight="1" x14ac:dyDescent="0.25">
      <c r="D43" s="3">
        <v>2024</v>
      </c>
      <c r="E43" s="59" t="s">
        <v>24</v>
      </c>
      <c r="F43" s="59" t="s">
        <v>24</v>
      </c>
      <c r="G43" s="59" t="s">
        <v>24</v>
      </c>
      <c r="I43" s="59" t="s">
        <v>24</v>
      </c>
      <c r="J43" s="59" t="s">
        <v>24</v>
      </c>
      <c r="K43" s="59" t="s">
        <v>24</v>
      </c>
      <c r="M43" s="59" t="s">
        <v>24</v>
      </c>
      <c r="N43" s="59" t="s">
        <v>24</v>
      </c>
      <c r="O43" s="59" t="s">
        <v>24</v>
      </c>
      <c r="Q43" s="22"/>
    </row>
    <row r="44" spans="1:17" ht="8.1" customHeight="1" thickBot="1" x14ac:dyDescent="0.3">
      <c r="A44" s="29"/>
      <c r="B44" s="30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87"/>
      <c r="O44" s="32"/>
      <c r="P44" s="29"/>
    </row>
    <row r="45" spans="1:17" s="38" customFormat="1" x14ac:dyDescent="0.25">
      <c r="A45" s="33"/>
      <c r="B45" s="34"/>
      <c r="C45" s="34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6"/>
      <c r="P45" s="37" t="s">
        <v>33</v>
      </c>
    </row>
    <row r="46" spans="1:17" s="33" customFormat="1" x14ac:dyDescent="0.25">
      <c r="A46" s="39"/>
      <c r="B46" s="34"/>
      <c r="C46" s="34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6"/>
      <c r="P46" s="40" t="s">
        <v>34</v>
      </c>
    </row>
    <row r="47" spans="1:17" ht="6" customHeight="1" x14ac:dyDescent="0.25"/>
    <row r="48" spans="1:17" s="7" customFormat="1" ht="15" customHeight="1" x14ac:dyDescent="0.25">
      <c r="B48" s="8" t="s">
        <v>263</v>
      </c>
      <c r="C48" s="9" t="s">
        <v>127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P48" s="9"/>
    </row>
    <row r="49" spans="1:19" s="11" customFormat="1" ht="16.5" customHeight="1" x14ac:dyDescent="0.25">
      <c r="B49" s="12" t="s">
        <v>264</v>
      </c>
      <c r="C49" s="120" t="s">
        <v>113</v>
      </c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</row>
    <row r="50" spans="1:19" ht="8.1" customHeight="1" thickBot="1" x14ac:dyDescent="0.3"/>
    <row r="51" spans="1:19" ht="4.5" customHeight="1" thickTop="1" x14ac:dyDescent="0.25">
      <c r="A51" s="41"/>
      <c r="B51" s="42"/>
      <c r="C51" s="42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4"/>
      <c r="P51" s="41"/>
    </row>
    <row r="52" spans="1:19" ht="15" customHeight="1" x14ac:dyDescent="0.25">
      <c r="A52" s="45"/>
      <c r="B52" s="46" t="s">
        <v>58</v>
      </c>
      <c r="C52" s="47"/>
      <c r="D52" s="72" t="s">
        <v>1</v>
      </c>
      <c r="E52" s="123" t="s">
        <v>61</v>
      </c>
      <c r="F52" s="123"/>
      <c r="G52" s="123"/>
      <c r="H52" s="72"/>
      <c r="I52" s="123" t="s">
        <v>63</v>
      </c>
      <c r="J52" s="123"/>
      <c r="K52" s="123"/>
      <c r="L52" s="72"/>
      <c r="M52" s="123" t="s">
        <v>65</v>
      </c>
      <c r="N52" s="123"/>
      <c r="O52" s="123"/>
      <c r="P52" s="50"/>
    </row>
    <row r="53" spans="1:19" ht="15" customHeight="1" x14ac:dyDescent="0.25">
      <c r="A53" s="45"/>
      <c r="B53" s="51" t="s">
        <v>59</v>
      </c>
      <c r="C53" s="47"/>
      <c r="D53" s="52" t="s">
        <v>3</v>
      </c>
      <c r="E53" s="125" t="s">
        <v>62</v>
      </c>
      <c r="F53" s="125"/>
      <c r="G53" s="125"/>
      <c r="H53" s="52"/>
      <c r="I53" s="125" t="s">
        <v>64</v>
      </c>
      <c r="J53" s="125"/>
      <c r="K53" s="125"/>
      <c r="L53" s="52"/>
      <c r="M53" s="125" t="s">
        <v>66</v>
      </c>
      <c r="N53" s="125"/>
      <c r="O53" s="125"/>
      <c r="P53" s="50"/>
    </row>
    <row r="54" spans="1:19" ht="15" customHeight="1" x14ac:dyDescent="0.25">
      <c r="A54" s="45"/>
      <c r="B54" s="51"/>
      <c r="C54" s="47"/>
      <c r="D54" s="52"/>
      <c r="E54" s="70" t="s">
        <v>27</v>
      </c>
      <c r="F54" s="70" t="s">
        <v>60</v>
      </c>
      <c r="G54" s="70" t="s">
        <v>29</v>
      </c>
      <c r="H54" s="53"/>
      <c r="I54" s="70" t="s">
        <v>27</v>
      </c>
      <c r="J54" s="70" t="s">
        <v>60</v>
      </c>
      <c r="K54" s="70" t="s">
        <v>29</v>
      </c>
      <c r="L54" s="53"/>
      <c r="M54" s="70" t="s">
        <v>27</v>
      </c>
      <c r="N54" s="70" t="s">
        <v>60</v>
      </c>
      <c r="O54" s="70" t="s">
        <v>29</v>
      </c>
      <c r="P54" s="50"/>
    </row>
    <row r="55" spans="1:19" ht="15" customHeight="1" x14ac:dyDescent="0.25">
      <c r="A55" s="45"/>
      <c r="B55" s="51"/>
      <c r="C55" s="47"/>
      <c r="D55" s="52"/>
      <c r="E55" s="53" t="s">
        <v>30</v>
      </c>
      <c r="F55" s="53" t="s">
        <v>31</v>
      </c>
      <c r="G55" s="53" t="s">
        <v>32</v>
      </c>
      <c r="H55" s="53"/>
      <c r="I55" s="53" t="s">
        <v>30</v>
      </c>
      <c r="J55" s="53" t="s">
        <v>31</v>
      </c>
      <c r="K55" s="53" t="s">
        <v>32</v>
      </c>
      <c r="L55" s="53"/>
      <c r="M55" s="53" t="s">
        <v>30</v>
      </c>
      <c r="N55" s="53" t="s">
        <v>31</v>
      </c>
      <c r="O55" s="53" t="s">
        <v>32</v>
      </c>
      <c r="P55" s="50"/>
    </row>
    <row r="56" spans="1:19" s="13" customFormat="1" ht="8.1" customHeight="1" x14ac:dyDescent="0.25">
      <c r="A56" s="54"/>
      <c r="B56" s="55"/>
      <c r="C56" s="5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7"/>
      <c r="P56" s="54"/>
    </row>
    <row r="57" spans="1:19" ht="8.1" customHeight="1" x14ac:dyDescent="0.25">
      <c r="A57" s="13"/>
      <c r="B57" s="14"/>
      <c r="C57" s="14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6"/>
      <c r="P57" s="13"/>
      <c r="Q57" s="17"/>
      <c r="R57" s="17"/>
      <c r="S57" s="17"/>
    </row>
    <row r="58" spans="1:19" ht="15" customHeight="1" x14ac:dyDescent="0.25">
      <c r="A58" s="13"/>
      <c r="B58" s="14" t="s">
        <v>27</v>
      </c>
      <c r="C58" s="18"/>
      <c r="D58" s="19">
        <v>2022</v>
      </c>
      <c r="E58" s="64" t="s">
        <v>24</v>
      </c>
      <c r="F58" s="64" t="s">
        <v>24</v>
      </c>
      <c r="G58" s="64" t="s">
        <v>24</v>
      </c>
      <c r="H58" s="19"/>
      <c r="I58" s="64" t="s">
        <v>24</v>
      </c>
      <c r="J58" s="85" t="s">
        <v>24</v>
      </c>
      <c r="K58" s="64" t="s">
        <v>24</v>
      </c>
      <c r="L58" s="19"/>
      <c r="M58" s="64" t="s">
        <v>24</v>
      </c>
      <c r="N58" s="64" t="s">
        <v>24</v>
      </c>
      <c r="O58" s="64" t="s">
        <v>24</v>
      </c>
      <c r="P58" s="13"/>
    </row>
    <row r="59" spans="1:19" ht="15" customHeight="1" x14ac:dyDescent="0.25">
      <c r="B59" s="77" t="s">
        <v>30</v>
      </c>
      <c r="C59" s="21"/>
      <c r="D59" s="19">
        <v>2023</v>
      </c>
      <c r="E59" s="64">
        <f t="shared" ref="E59" si="6">SUM(F59:G59,)</f>
        <v>1</v>
      </c>
      <c r="F59" s="85" t="s">
        <v>24</v>
      </c>
      <c r="G59" s="64">
        <f t="shared" ref="G59" si="7">SUM(G63,G83)</f>
        <v>1</v>
      </c>
      <c r="H59" s="19"/>
      <c r="I59" s="85" t="s">
        <v>24</v>
      </c>
      <c r="J59" s="85" t="s">
        <v>24</v>
      </c>
      <c r="K59" s="85" t="s">
        <v>24</v>
      </c>
      <c r="L59" s="19"/>
      <c r="M59" s="64">
        <f t="shared" ref="M59" si="8">SUM(N59:O59,)</f>
        <v>1</v>
      </c>
      <c r="N59" s="85" t="s">
        <v>24</v>
      </c>
      <c r="O59" s="64">
        <f t="shared" ref="O59" si="9">SUM(O63,O83)</f>
        <v>1</v>
      </c>
    </row>
    <row r="60" spans="1:19" ht="15" customHeight="1" x14ac:dyDescent="0.25">
      <c r="B60" s="21"/>
      <c r="C60" s="21"/>
      <c r="D60" s="19">
        <v>2024</v>
      </c>
      <c r="E60" s="64" t="s">
        <v>24</v>
      </c>
      <c r="F60" s="64" t="s">
        <v>24</v>
      </c>
      <c r="G60" s="64" t="s">
        <v>24</v>
      </c>
      <c r="H60" s="19"/>
      <c r="I60" s="85" t="s">
        <v>24</v>
      </c>
      <c r="J60" s="85" t="s">
        <v>24</v>
      </c>
      <c r="K60" s="85" t="s">
        <v>24</v>
      </c>
      <c r="L60" s="19"/>
      <c r="M60" s="64" t="s">
        <v>24</v>
      </c>
      <c r="N60" s="64" t="s">
        <v>24</v>
      </c>
      <c r="O60" s="64" t="s">
        <v>24</v>
      </c>
      <c r="Q60" s="22"/>
    </row>
    <row r="61" spans="1:19" ht="8.1" customHeight="1" x14ac:dyDescent="0.25">
      <c r="D61" s="19"/>
      <c r="E61" s="19"/>
      <c r="F61" s="4"/>
      <c r="G61" s="4"/>
      <c r="H61" s="19"/>
      <c r="I61" s="19"/>
      <c r="J61" s="4"/>
      <c r="K61" s="4"/>
      <c r="L61" s="19"/>
      <c r="M61" s="19"/>
      <c r="N61" s="19"/>
      <c r="O61" s="23"/>
      <c r="Q61" s="22"/>
    </row>
    <row r="62" spans="1:19" ht="15" customHeight="1" x14ac:dyDescent="0.2">
      <c r="B62" s="78" t="s">
        <v>47</v>
      </c>
      <c r="D62" s="3">
        <v>2022</v>
      </c>
      <c r="E62" s="59" t="s">
        <v>24</v>
      </c>
      <c r="F62" s="59" t="s">
        <v>24</v>
      </c>
      <c r="G62" s="59" t="s">
        <v>24</v>
      </c>
      <c r="I62" s="59" t="s">
        <v>24</v>
      </c>
      <c r="J62" s="59" t="s">
        <v>24</v>
      </c>
      <c r="K62" s="59" t="s">
        <v>24</v>
      </c>
      <c r="M62" s="59" t="s">
        <v>24</v>
      </c>
      <c r="N62" s="59" t="s">
        <v>24</v>
      </c>
      <c r="O62" s="59" t="s">
        <v>24</v>
      </c>
      <c r="Q62" s="22"/>
    </row>
    <row r="63" spans="1:19" ht="15" customHeight="1" x14ac:dyDescent="0.25">
      <c r="B63" s="77" t="s">
        <v>48</v>
      </c>
      <c r="D63" s="3">
        <v>2023</v>
      </c>
      <c r="E63" s="23">
        <f t="shared" ref="E63" si="10">SUM(F63:G63)</f>
        <v>1</v>
      </c>
      <c r="F63" s="66" t="s">
        <v>24</v>
      </c>
      <c r="G63" s="23">
        <f t="shared" ref="G63" si="11">SUM(G67,G71,G75,G79)</f>
        <v>1</v>
      </c>
      <c r="I63" s="59" t="s">
        <v>24</v>
      </c>
      <c r="J63" s="59" t="s">
        <v>24</v>
      </c>
      <c r="K63" s="59" t="s">
        <v>24</v>
      </c>
      <c r="M63" s="23">
        <f t="shared" ref="M63" si="12">SUM(N63:O63)</f>
        <v>1</v>
      </c>
      <c r="N63" s="66" t="s">
        <v>24</v>
      </c>
      <c r="O63" s="23">
        <f t="shared" ref="O63" si="13">SUM(O67,O71,O75,O79)</f>
        <v>1</v>
      </c>
      <c r="Q63" s="22"/>
    </row>
    <row r="64" spans="1:19" ht="15" customHeight="1" x14ac:dyDescent="0.25">
      <c r="D64" s="3">
        <v>2024</v>
      </c>
      <c r="E64" s="59" t="s">
        <v>24</v>
      </c>
      <c r="F64" s="59" t="s">
        <v>24</v>
      </c>
      <c r="G64" s="59" t="s">
        <v>24</v>
      </c>
      <c r="I64" s="59" t="s">
        <v>24</v>
      </c>
      <c r="J64" s="59" t="s">
        <v>24</v>
      </c>
      <c r="K64" s="59" t="s">
        <v>24</v>
      </c>
      <c r="M64" s="59" t="s">
        <v>24</v>
      </c>
      <c r="N64" s="59" t="s">
        <v>24</v>
      </c>
      <c r="O64" s="59" t="s">
        <v>24</v>
      </c>
      <c r="Q64" s="22"/>
    </row>
    <row r="65" spans="1:17" ht="8.1" customHeight="1" x14ac:dyDescent="0.25">
      <c r="D65" s="26"/>
      <c r="E65" s="26"/>
      <c r="F65" s="86"/>
      <c r="G65" s="86"/>
      <c r="H65" s="26"/>
      <c r="I65" s="26"/>
      <c r="J65" s="86"/>
      <c r="K65" s="86"/>
      <c r="L65" s="26"/>
      <c r="M65" s="26"/>
      <c r="N65" s="86"/>
      <c r="O65" s="23"/>
      <c r="Q65" s="22"/>
    </row>
    <row r="66" spans="1:17" ht="15" customHeight="1" x14ac:dyDescent="0.25">
      <c r="B66" s="79" t="s">
        <v>49</v>
      </c>
      <c r="D66" s="3">
        <v>2022</v>
      </c>
      <c r="E66" s="59" t="s">
        <v>24</v>
      </c>
      <c r="F66" s="59" t="s">
        <v>24</v>
      </c>
      <c r="G66" s="59" t="s">
        <v>24</v>
      </c>
      <c r="I66" s="59" t="s">
        <v>24</v>
      </c>
      <c r="J66" s="59" t="s">
        <v>24</v>
      </c>
      <c r="K66" s="59" t="s">
        <v>24</v>
      </c>
      <c r="M66" s="59" t="s">
        <v>24</v>
      </c>
      <c r="N66" s="59" t="s">
        <v>24</v>
      </c>
      <c r="O66" s="59" t="s">
        <v>24</v>
      </c>
      <c r="Q66" s="22"/>
    </row>
    <row r="67" spans="1:17" ht="15" customHeight="1" x14ac:dyDescent="0.25">
      <c r="B67" s="79"/>
      <c r="D67" s="3">
        <v>2023</v>
      </c>
      <c r="E67" s="59" t="s">
        <v>24</v>
      </c>
      <c r="F67" s="59" t="s">
        <v>24</v>
      </c>
      <c r="G67" s="59">
        <f t="shared" ref="G67" si="14">SUM(K67,O67)</f>
        <v>1</v>
      </c>
      <c r="I67" s="59" t="s">
        <v>24</v>
      </c>
      <c r="J67" s="59" t="s">
        <v>24</v>
      </c>
      <c r="K67" s="59" t="s">
        <v>24</v>
      </c>
      <c r="M67" s="59" t="s">
        <v>24</v>
      </c>
      <c r="N67" s="59" t="s">
        <v>24</v>
      </c>
      <c r="O67" s="59">
        <v>1</v>
      </c>
      <c r="Q67" s="22"/>
    </row>
    <row r="68" spans="1:17" ht="15" customHeight="1" x14ac:dyDescent="0.25">
      <c r="D68" s="3">
        <v>2024</v>
      </c>
      <c r="E68" s="59" t="s">
        <v>24</v>
      </c>
      <c r="F68" s="59" t="s">
        <v>24</v>
      </c>
      <c r="G68" s="59" t="s">
        <v>24</v>
      </c>
      <c r="I68" s="59" t="s">
        <v>24</v>
      </c>
      <c r="J68" s="59" t="s">
        <v>24</v>
      </c>
      <c r="K68" s="59" t="s">
        <v>24</v>
      </c>
      <c r="M68" s="59" t="s">
        <v>24</v>
      </c>
      <c r="N68" s="59" t="s">
        <v>24</v>
      </c>
      <c r="O68" s="59" t="s">
        <v>24</v>
      </c>
      <c r="Q68" s="22"/>
    </row>
    <row r="69" spans="1:17" ht="8.1" customHeight="1" x14ac:dyDescent="0.25">
      <c r="D69" s="26"/>
      <c r="E69" s="26"/>
      <c r="F69" s="86"/>
      <c r="G69" s="86"/>
      <c r="H69" s="26"/>
      <c r="I69" s="26"/>
      <c r="J69" s="86"/>
      <c r="K69" s="86"/>
      <c r="L69" s="26"/>
      <c r="M69" s="26"/>
      <c r="N69" s="86"/>
      <c r="O69" s="23"/>
      <c r="Q69" s="22"/>
    </row>
    <row r="70" spans="1:17" ht="15" customHeight="1" x14ac:dyDescent="0.2">
      <c r="B70" s="80" t="s">
        <v>50</v>
      </c>
      <c r="D70" s="3">
        <v>2022</v>
      </c>
      <c r="E70" s="59" t="s">
        <v>24</v>
      </c>
      <c r="F70" s="59" t="s">
        <v>24</v>
      </c>
      <c r="G70" s="59" t="s">
        <v>24</v>
      </c>
      <c r="I70" s="59" t="s">
        <v>24</v>
      </c>
      <c r="J70" s="59" t="s">
        <v>24</v>
      </c>
      <c r="K70" s="59" t="s">
        <v>24</v>
      </c>
      <c r="M70" s="59" t="s">
        <v>24</v>
      </c>
      <c r="N70" s="59" t="s">
        <v>24</v>
      </c>
      <c r="O70" s="59" t="s">
        <v>24</v>
      </c>
      <c r="Q70" s="22"/>
    </row>
    <row r="71" spans="1:17" ht="15" customHeight="1" x14ac:dyDescent="0.25">
      <c r="B71" s="81" t="s">
        <v>51</v>
      </c>
      <c r="D71" s="3">
        <v>2023</v>
      </c>
      <c r="E71" s="59" t="s">
        <v>24</v>
      </c>
      <c r="F71" s="59" t="s">
        <v>24</v>
      </c>
      <c r="G71" s="59" t="s">
        <v>24</v>
      </c>
      <c r="I71" s="59" t="s">
        <v>24</v>
      </c>
      <c r="J71" s="59" t="s">
        <v>24</v>
      </c>
      <c r="K71" s="59" t="s">
        <v>24</v>
      </c>
      <c r="M71" s="59" t="s">
        <v>24</v>
      </c>
      <c r="N71" s="59" t="s">
        <v>24</v>
      </c>
      <c r="O71" s="59" t="s">
        <v>24</v>
      </c>
      <c r="Q71" s="22"/>
    </row>
    <row r="72" spans="1:17" ht="15" customHeight="1" x14ac:dyDescent="0.25">
      <c r="D72" s="3">
        <v>2024</v>
      </c>
      <c r="E72" s="59" t="s">
        <v>24</v>
      </c>
      <c r="F72" s="59" t="s">
        <v>24</v>
      </c>
      <c r="G72" s="59" t="s">
        <v>24</v>
      </c>
      <c r="I72" s="59" t="s">
        <v>24</v>
      </c>
      <c r="J72" s="59" t="s">
        <v>24</v>
      </c>
      <c r="K72" s="59" t="s">
        <v>24</v>
      </c>
      <c r="M72" s="59" t="s">
        <v>24</v>
      </c>
      <c r="N72" s="59" t="s">
        <v>24</v>
      </c>
      <c r="O72" s="59" t="s">
        <v>24</v>
      </c>
      <c r="Q72" s="22"/>
    </row>
    <row r="73" spans="1:17" ht="8.1" customHeight="1" x14ac:dyDescent="0.25">
      <c r="D73" s="26"/>
      <c r="E73" s="26"/>
      <c r="F73" s="86"/>
      <c r="G73" s="86"/>
      <c r="H73" s="26"/>
      <c r="I73" s="26"/>
      <c r="J73" s="86"/>
      <c r="K73" s="86"/>
      <c r="L73" s="26"/>
      <c r="M73" s="26"/>
      <c r="N73" s="86"/>
      <c r="O73" s="23"/>
      <c r="Q73" s="22"/>
    </row>
    <row r="74" spans="1:17" ht="15" customHeight="1" x14ac:dyDescent="0.2">
      <c r="B74" s="80" t="s">
        <v>52</v>
      </c>
      <c r="D74" s="3">
        <v>2022</v>
      </c>
      <c r="E74" s="59" t="s">
        <v>24</v>
      </c>
      <c r="F74" s="59" t="s">
        <v>24</v>
      </c>
      <c r="G74" s="59" t="s">
        <v>24</v>
      </c>
      <c r="I74" s="59" t="s">
        <v>24</v>
      </c>
      <c r="J74" s="59" t="s">
        <v>24</v>
      </c>
      <c r="K74" s="59" t="s">
        <v>24</v>
      </c>
      <c r="M74" s="59" t="s">
        <v>24</v>
      </c>
      <c r="N74" s="59" t="s">
        <v>24</v>
      </c>
      <c r="O74" s="59" t="s">
        <v>24</v>
      </c>
      <c r="Q74" s="22"/>
    </row>
    <row r="75" spans="1:17" ht="15" customHeight="1" x14ac:dyDescent="0.25">
      <c r="B75" s="81" t="s">
        <v>108</v>
      </c>
      <c r="D75" s="3">
        <v>2023</v>
      </c>
      <c r="E75" s="59" t="s">
        <v>24</v>
      </c>
      <c r="F75" s="59" t="s">
        <v>24</v>
      </c>
      <c r="G75" s="59" t="s">
        <v>24</v>
      </c>
      <c r="I75" s="59" t="s">
        <v>24</v>
      </c>
      <c r="J75" s="59" t="s">
        <v>24</v>
      </c>
      <c r="K75" s="59" t="s">
        <v>24</v>
      </c>
      <c r="M75" s="59" t="s">
        <v>24</v>
      </c>
      <c r="N75" s="59" t="s">
        <v>24</v>
      </c>
      <c r="O75" s="59" t="s">
        <v>24</v>
      </c>
      <c r="Q75" s="22"/>
    </row>
    <row r="76" spans="1:17" s="2" customFormat="1" ht="15" customHeight="1" x14ac:dyDescent="0.25">
      <c r="A76" s="1"/>
      <c r="D76" s="3">
        <v>2024</v>
      </c>
      <c r="E76" s="59" t="s">
        <v>24</v>
      </c>
      <c r="F76" s="59" t="s">
        <v>24</v>
      </c>
      <c r="G76" s="59" t="s">
        <v>24</v>
      </c>
      <c r="H76" s="3"/>
      <c r="I76" s="59" t="s">
        <v>24</v>
      </c>
      <c r="J76" s="59" t="s">
        <v>24</v>
      </c>
      <c r="K76" s="59" t="s">
        <v>24</v>
      </c>
      <c r="L76" s="3"/>
      <c r="M76" s="59" t="s">
        <v>24</v>
      </c>
      <c r="N76" s="59" t="s">
        <v>24</v>
      </c>
      <c r="O76" s="59" t="s">
        <v>24</v>
      </c>
      <c r="P76" s="1"/>
      <c r="Q76" s="22"/>
    </row>
    <row r="77" spans="1:17" ht="8.1" customHeight="1" x14ac:dyDescent="0.25">
      <c r="D77" s="26"/>
      <c r="E77" s="26"/>
      <c r="F77" s="86"/>
      <c r="G77" s="86"/>
      <c r="H77" s="26"/>
      <c r="I77" s="26"/>
      <c r="J77" s="86"/>
      <c r="K77" s="86"/>
      <c r="L77" s="26"/>
      <c r="M77" s="26"/>
      <c r="N77" s="86"/>
      <c r="O77" s="23"/>
      <c r="Q77" s="22"/>
    </row>
    <row r="78" spans="1:17" ht="15" customHeight="1" x14ac:dyDescent="0.2">
      <c r="A78" s="2"/>
      <c r="B78" s="80" t="s">
        <v>54</v>
      </c>
      <c r="D78" s="3">
        <v>2022</v>
      </c>
      <c r="E78" s="59" t="s">
        <v>24</v>
      </c>
      <c r="F78" s="59" t="s">
        <v>24</v>
      </c>
      <c r="G78" s="59" t="s">
        <v>24</v>
      </c>
      <c r="I78" s="59" t="s">
        <v>24</v>
      </c>
      <c r="J78" s="59" t="s">
        <v>24</v>
      </c>
      <c r="K78" s="59" t="s">
        <v>24</v>
      </c>
      <c r="M78" s="59" t="s">
        <v>24</v>
      </c>
      <c r="N78" s="59" t="s">
        <v>24</v>
      </c>
      <c r="O78" s="59" t="s">
        <v>24</v>
      </c>
      <c r="Q78" s="22"/>
    </row>
    <row r="79" spans="1:17" ht="15" customHeight="1" x14ac:dyDescent="0.25">
      <c r="B79" s="81" t="s">
        <v>55</v>
      </c>
      <c r="D79" s="3">
        <v>2023</v>
      </c>
      <c r="E79" s="59" t="s">
        <v>24</v>
      </c>
      <c r="F79" s="59" t="s">
        <v>24</v>
      </c>
      <c r="G79" s="59" t="s">
        <v>24</v>
      </c>
      <c r="I79" s="59" t="s">
        <v>24</v>
      </c>
      <c r="J79" s="59" t="s">
        <v>24</v>
      </c>
      <c r="K79" s="59" t="s">
        <v>24</v>
      </c>
      <c r="M79" s="59" t="s">
        <v>24</v>
      </c>
      <c r="N79" s="59" t="s">
        <v>24</v>
      </c>
      <c r="O79" s="59" t="s">
        <v>24</v>
      </c>
      <c r="Q79" s="22"/>
    </row>
    <row r="80" spans="1:17" ht="15" customHeight="1" x14ac:dyDescent="0.25">
      <c r="D80" s="3">
        <v>2024</v>
      </c>
      <c r="E80" s="59" t="s">
        <v>24</v>
      </c>
      <c r="F80" s="59" t="s">
        <v>24</v>
      </c>
      <c r="G80" s="59" t="s">
        <v>24</v>
      </c>
      <c r="I80" s="59" t="s">
        <v>24</v>
      </c>
      <c r="J80" s="59" t="s">
        <v>24</v>
      </c>
      <c r="K80" s="59" t="s">
        <v>24</v>
      </c>
      <c r="M80" s="59" t="s">
        <v>24</v>
      </c>
      <c r="N80" s="59" t="s">
        <v>24</v>
      </c>
      <c r="O80" s="59" t="s">
        <v>24</v>
      </c>
      <c r="Q80" s="22"/>
    </row>
    <row r="81" spans="1:17" ht="8.1" customHeight="1" x14ac:dyDescent="0.25">
      <c r="D81" s="26"/>
      <c r="E81" s="26"/>
      <c r="F81" s="86"/>
      <c r="G81" s="86"/>
      <c r="H81" s="26"/>
      <c r="I81" s="26"/>
      <c r="J81" s="86"/>
      <c r="K81" s="86"/>
      <c r="L81" s="26"/>
      <c r="M81" s="26"/>
      <c r="N81" s="86"/>
      <c r="O81" s="23"/>
      <c r="Q81" s="22"/>
    </row>
    <row r="82" spans="1:17" ht="15" customHeight="1" x14ac:dyDescent="0.2">
      <c r="A82" s="2"/>
      <c r="B82" s="78" t="s">
        <v>56</v>
      </c>
      <c r="D82" s="3">
        <v>2022</v>
      </c>
      <c r="E82" s="59" t="s">
        <v>24</v>
      </c>
      <c r="F82" s="59" t="s">
        <v>24</v>
      </c>
      <c r="G82" s="59" t="s">
        <v>24</v>
      </c>
      <c r="I82" s="59" t="s">
        <v>24</v>
      </c>
      <c r="J82" s="59" t="s">
        <v>24</v>
      </c>
      <c r="K82" s="59" t="s">
        <v>24</v>
      </c>
      <c r="M82" s="59" t="s">
        <v>24</v>
      </c>
      <c r="N82" s="59" t="s">
        <v>24</v>
      </c>
      <c r="O82" s="59" t="s">
        <v>24</v>
      </c>
      <c r="Q82" s="22"/>
    </row>
    <row r="83" spans="1:17" ht="15" customHeight="1" x14ac:dyDescent="0.25">
      <c r="B83" s="77" t="s">
        <v>57</v>
      </c>
      <c r="D83" s="3">
        <v>2023</v>
      </c>
      <c r="E83" s="59" t="s">
        <v>24</v>
      </c>
      <c r="F83" s="59" t="s">
        <v>24</v>
      </c>
      <c r="G83" s="59" t="s">
        <v>24</v>
      </c>
      <c r="I83" s="59" t="s">
        <v>24</v>
      </c>
      <c r="J83" s="59" t="s">
        <v>24</v>
      </c>
      <c r="K83" s="59" t="s">
        <v>24</v>
      </c>
      <c r="M83" s="59" t="s">
        <v>24</v>
      </c>
      <c r="N83" s="59" t="s">
        <v>24</v>
      </c>
      <c r="O83" s="59" t="s">
        <v>24</v>
      </c>
      <c r="Q83" s="22"/>
    </row>
    <row r="84" spans="1:17" ht="15" customHeight="1" x14ac:dyDescent="0.25">
      <c r="D84" s="3">
        <v>2024</v>
      </c>
      <c r="E84" s="59" t="s">
        <v>24</v>
      </c>
      <c r="F84" s="59" t="s">
        <v>24</v>
      </c>
      <c r="G84" s="59" t="s">
        <v>24</v>
      </c>
      <c r="I84" s="59" t="s">
        <v>24</v>
      </c>
      <c r="J84" s="59" t="s">
        <v>24</v>
      </c>
      <c r="K84" s="59" t="s">
        <v>24</v>
      </c>
      <c r="M84" s="59" t="s">
        <v>24</v>
      </c>
      <c r="N84" s="59" t="s">
        <v>24</v>
      </c>
      <c r="O84" s="59" t="s">
        <v>24</v>
      </c>
      <c r="Q84" s="22"/>
    </row>
    <row r="85" spans="1:17" ht="8.1" customHeight="1" thickBot="1" x14ac:dyDescent="0.3">
      <c r="A85" s="29"/>
      <c r="B85" s="30"/>
      <c r="C85" s="30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87"/>
      <c r="O85" s="32"/>
      <c r="P85" s="29"/>
    </row>
    <row r="86" spans="1:17" s="38" customFormat="1" x14ac:dyDescent="0.25">
      <c r="A86" s="33"/>
      <c r="B86" s="34"/>
      <c r="C86" s="34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6"/>
      <c r="P86" s="37" t="s">
        <v>33</v>
      </c>
    </row>
    <row r="87" spans="1:17" s="33" customFormat="1" x14ac:dyDescent="0.25">
      <c r="A87" s="39"/>
      <c r="B87" s="34"/>
      <c r="C87" s="34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6"/>
      <c r="P87" s="40" t="s">
        <v>34</v>
      </c>
    </row>
  </sheetData>
  <mergeCells count="14">
    <mergeCell ref="C49:O49"/>
    <mergeCell ref="E52:G52"/>
    <mergeCell ref="I52:K52"/>
    <mergeCell ref="M52:O52"/>
    <mergeCell ref="E53:G53"/>
    <mergeCell ref="I53:K53"/>
    <mergeCell ref="M53:O53"/>
    <mergeCell ref="C12:O12"/>
    <mergeCell ref="E15:G15"/>
    <mergeCell ref="I15:K15"/>
    <mergeCell ref="M15:O15"/>
    <mergeCell ref="E16:G16"/>
    <mergeCell ref="I16:K16"/>
    <mergeCell ref="M16:O16"/>
  </mergeCells>
  <printOptions horizontalCentered="1"/>
  <pageMargins left="0.39370078740157483" right="0.39370078740157483" top="0.47244094488188981" bottom="0.39370078740157483" header="0.31496062992125984" footer="0.31496062992125984"/>
  <pageSetup paperSize="9" scale="70" fitToWidth="0" orientation="portrait" r:id="rId1"/>
  <headerFooter>
    <oddHeader xml:space="preserve">&amp;R&amp;"-,Bold"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15</vt:i4>
      </vt:variant>
    </vt:vector>
  </HeadingPairs>
  <TitlesOfParts>
    <vt:vector size="47" baseType="lpstr">
      <vt:lpstr>2.1 (2)</vt:lpstr>
      <vt:lpstr>2.1 (3)</vt:lpstr>
      <vt:lpstr>2.1</vt:lpstr>
      <vt:lpstr>2.2</vt:lpstr>
      <vt:lpstr>2.2a-2.2b</vt:lpstr>
      <vt:lpstr>2.3</vt:lpstr>
      <vt:lpstr>2.3a-b</vt:lpstr>
      <vt:lpstr>2.4</vt:lpstr>
      <vt:lpstr>2.4a-b</vt:lpstr>
      <vt:lpstr>2.5</vt:lpstr>
      <vt:lpstr>2.5a-b</vt:lpstr>
      <vt:lpstr>2.6</vt:lpstr>
      <vt:lpstr>2.6.1-2.6.2</vt:lpstr>
      <vt:lpstr>2.7</vt:lpstr>
      <vt:lpstr>2.7a-b</vt:lpstr>
      <vt:lpstr>2.8</vt:lpstr>
      <vt:lpstr>2.8a</vt:lpstr>
      <vt:lpstr>2.8b</vt:lpstr>
      <vt:lpstr>2.9-2.10</vt:lpstr>
      <vt:lpstr>2.11</vt:lpstr>
      <vt:lpstr>2.12</vt:lpstr>
      <vt:lpstr>2.12a</vt:lpstr>
      <vt:lpstr>2.12b</vt:lpstr>
      <vt:lpstr>2.13</vt:lpstr>
      <vt:lpstr>2.13b</vt:lpstr>
      <vt:lpstr>2.14</vt:lpstr>
      <vt:lpstr>2.15</vt:lpstr>
      <vt:lpstr>2.15a</vt:lpstr>
      <vt:lpstr>2.15b </vt:lpstr>
      <vt:lpstr>2.16</vt:lpstr>
      <vt:lpstr>2.16a</vt:lpstr>
      <vt:lpstr>2.16b</vt:lpstr>
      <vt:lpstr>'2.12'!Print_Area</vt:lpstr>
      <vt:lpstr>'2.12b'!Print_Area</vt:lpstr>
      <vt:lpstr>'2.13'!Print_Area</vt:lpstr>
      <vt:lpstr>'2.13b'!Print_Area</vt:lpstr>
      <vt:lpstr>'2.14'!Print_Area</vt:lpstr>
      <vt:lpstr>'2.15'!Print_Area</vt:lpstr>
      <vt:lpstr>'2.16'!Print_Area</vt:lpstr>
      <vt:lpstr>'2.3'!Print_Area</vt:lpstr>
      <vt:lpstr>'2.4'!Print_Area</vt:lpstr>
      <vt:lpstr>'2.5'!Print_Area</vt:lpstr>
      <vt:lpstr>'2.5a-b'!Print_Area</vt:lpstr>
      <vt:lpstr>'2.6'!Print_Area</vt:lpstr>
      <vt:lpstr>'2.7'!Print_Area</vt:lpstr>
      <vt:lpstr>'2.7a-b'!Print_Area</vt:lpstr>
      <vt:lpstr>'2.8'!Print_Area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Diyana Abdul Aziz</dc:creator>
  <cp:lastModifiedBy>Nur Diyana Abdul Aziz</cp:lastModifiedBy>
  <cp:lastPrinted>2025-10-15T08:45:05Z</cp:lastPrinted>
  <dcterms:created xsi:type="dcterms:W3CDTF">2025-09-03T07:47:21Z</dcterms:created>
  <dcterms:modified xsi:type="dcterms:W3CDTF">2025-10-15T08:45:09Z</dcterms:modified>
</cp:coreProperties>
</file>