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showInkAnnotation="0" codeName="ThisWorkbook"/>
  <mc:AlternateContent xmlns:mc="http://schemas.openxmlformats.org/markup-compatibility/2006">
    <mc:Choice Requires="x15">
      <x15ac:absPath xmlns:x15ac="http://schemas.microsoft.com/office/spreadsheetml/2010/11/ac" url="G:\BGB 2022\2. Feb 2022\Penerbitan\"/>
    </mc:Choice>
  </mc:AlternateContent>
  <xr:revisionPtr revIDLastSave="0" documentId="13_ncr:1_{673D6FD7-020D-4623-A64B-A583A9C0AF94}" xr6:coauthVersionLast="36" xr6:coauthVersionMax="47" xr10:uidLastSave="{00000000-0000-0000-0000-000000000000}"/>
  <bookViews>
    <workbookView xWindow="-105" yWindow="-105" windowWidth="23250" windowHeight="12570" tabRatio="826" activeTab="8" xr2:uid="{00000000-000D-0000-FFFF-FFFF00000000}"/>
  </bookViews>
  <sheets>
    <sheet name="2022Tab 1-Perm&amp;Penaw" sheetId="44" r:id="rId1"/>
    <sheet name="2022Tab 2-Hakmilik" sheetId="45" r:id="rId2"/>
    <sheet name="2022Tab 3-Exports by Type" sheetId="100" r:id="rId3"/>
    <sheet name="2022Tab 4-Exports by Country" sheetId="101" r:id="rId4"/>
    <sheet name="2022Tab 4-Exports by Countr_2" sheetId="105" r:id="rId5"/>
    <sheet name="2022Tab 5-Exports by Gred" sheetId="102" r:id="rId6"/>
    <sheet name="2022Tab 6-Imports by Type" sheetId="103" r:id="rId7"/>
    <sheet name="2022Tab 7 Imports by Country" sheetId="104" r:id="rId8"/>
    <sheet name="2022Tab 8&amp;9_Stok" sheetId="57" r:id="rId9"/>
    <sheet name="2022Tab 10-Consumption" sheetId="90" r:id="rId10"/>
    <sheet name="2022Tab 11-Price" sheetId="48" r:id="rId11"/>
    <sheet name="2022Tab 12-Workers" sheetId="49" r:id="rId12"/>
    <sheet name="2022Tab 13-Tren" sheetId="50" r:id="rId13"/>
    <sheet name="2021Tab 14" sheetId="58" r:id="rId14"/>
  </sheets>
  <definedNames>
    <definedName name="_xlnm._FilterDatabase" localSheetId="0" hidden="1">'2022Tab 1-Perm&amp;Penaw'!#REF!</definedName>
    <definedName name="_xlnm.Print_Area" localSheetId="13">'2021Tab 14'!$A$1:$Z$36</definedName>
    <definedName name="_xlnm.Print_Area" localSheetId="11">'2022Tab 12-Workers'!$A$1:$AD$52</definedName>
    <definedName name="_xlnm.Print_Area" localSheetId="12">'2022Tab 13-Tren'!$A$1:$AH$48</definedName>
    <definedName name="_xlnm.Print_Area" localSheetId="2">'2022Tab 3-Exports by Type'!$A$1:$AF$53</definedName>
    <definedName name="_xlnm.Print_Area" localSheetId="4">'2022Tab 4-Exports by Countr_2'!$A$1:$AB$39</definedName>
    <definedName name="_xlnm.Print_Area" localSheetId="3">'2022Tab 4-Exports by Country'!$A$1:$AA$38</definedName>
    <definedName name="_xlnm.Print_Area" localSheetId="6">'2022Tab 6-Imports by Type'!$A$1:$AF$55</definedName>
  </definedNames>
  <calcPr calcId="191029"/>
</workbook>
</file>

<file path=xl/calcChain.xml><?xml version="1.0" encoding="utf-8"?>
<calcChain xmlns="http://schemas.openxmlformats.org/spreadsheetml/2006/main">
  <c r="S40" i="102" l="1"/>
  <c r="Y29" i="104" l="1"/>
  <c r="O29" i="104"/>
  <c r="AA40" i="102"/>
  <c r="AC30" i="90" l="1"/>
  <c r="AC32" i="90"/>
  <c r="Q31" i="58" l="1"/>
  <c r="S31" i="58"/>
  <c r="K31" i="58"/>
  <c r="M31" i="58"/>
  <c r="AD36" i="50"/>
  <c r="T36" i="50"/>
  <c r="L36" i="50"/>
  <c r="AD38" i="50"/>
  <c r="T38" i="50"/>
  <c r="L38" i="50"/>
  <c r="AD42" i="50"/>
  <c r="T42" i="50"/>
  <c r="L42" i="50"/>
  <c r="AD44" i="50"/>
  <c r="T44" i="50"/>
  <c r="L44" i="50"/>
  <c r="AD28" i="50"/>
  <c r="AD30" i="50"/>
  <c r="T28" i="50"/>
  <c r="T30" i="50"/>
  <c r="L28" i="50"/>
  <c r="L30" i="50"/>
  <c r="AB40" i="49"/>
  <c r="Z40" i="49"/>
  <c r="AB42" i="49"/>
  <c r="Z42" i="49"/>
  <c r="AB46" i="49"/>
  <c r="Z46" i="49"/>
  <c r="AB48" i="49"/>
  <c r="U29" i="104"/>
  <c r="I29" i="104"/>
  <c r="K29" i="104"/>
  <c r="K27" i="103"/>
  <c r="U27" i="103"/>
  <c r="AE27" i="103"/>
  <c r="K27" i="100"/>
  <c r="U27" i="100"/>
  <c r="AE27" i="100"/>
  <c r="O27" i="100"/>
  <c r="Q27" i="100"/>
  <c r="E27" i="100"/>
  <c r="I32" i="45"/>
  <c r="K32" i="45" s="1"/>
  <c r="I34" i="45"/>
  <c r="K34" i="45" s="1"/>
  <c r="I38" i="45"/>
  <c r="K38" i="45" s="1"/>
  <c r="I40" i="45"/>
  <c r="K40" i="45" s="1"/>
  <c r="I27" i="45"/>
  <c r="K27" i="45" s="1"/>
  <c r="AB39" i="44"/>
  <c r="T39" i="44"/>
  <c r="P39" i="44"/>
  <c r="AB41" i="44"/>
  <c r="T41" i="44"/>
  <c r="P41" i="44"/>
  <c r="AB45" i="44"/>
  <c r="T45" i="44"/>
  <c r="P45" i="44"/>
  <c r="AB47" i="44"/>
  <c r="T47" i="44"/>
  <c r="P47" i="44"/>
  <c r="AB34" i="44"/>
  <c r="T34" i="44"/>
  <c r="P34" i="44"/>
  <c r="AB29" i="49" l="1"/>
  <c r="Z29" i="49"/>
  <c r="Z44" i="49"/>
  <c r="L22" i="50" l="1"/>
  <c r="T22" i="50"/>
  <c r="AD22" i="50"/>
  <c r="L24" i="50"/>
  <c r="T24" i="50"/>
  <c r="AD24" i="50"/>
  <c r="L26" i="50"/>
  <c r="T26" i="50"/>
  <c r="AD26" i="50"/>
  <c r="AB31" i="49"/>
  <c r="Z33" i="49"/>
  <c r="AB33" i="49"/>
  <c r="Z35" i="49"/>
  <c r="AB35" i="49"/>
  <c r="AC44" i="90"/>
  <c r="AC46" i="90"/>
  <c r="AC38" i="90"/>
  <c r="AC40" i="90"/>
  <c r="AC24" i="90"/>
  <c r="AC26" i="90"/>
  <c r="AC28" i="90"/>
  <c r="N44" i="57"/>
  <c r="P44" i="57"/>
  <c r="H44" i="57"/>
  <c r="J44" i="57"/>
  <c r="AC51" i="104"/>
  <c r="AE51" i="104"/>
  <c r="AG51" i="104"/>
  <c r="S51" i="104"/>
  <c r="U51" i="104"/>
  <c r="W51" i="104"/>
  <c r="I51" i="104"/>
  <c r="K51" i="104"/>
  <c r="M51" i="104"/>
  <c r="AC29" i="104"/>
  <c r="AE29" i="104"/>
  <c r="S29" i="104"/>
  <c r="AC38" i="103"/>
  <c r="AC49" i="103" s="1"/>
  <c r="AC40" i="103"/>
  <c r="AC42" i="103"/>
  <c r="AC44" i="103"/>
  <c r="Y49" i="103"/>
  <c r="AA49" i="103"/>
  <c r="O49" i="103"/>
  <c r="Q49" i="103"/>
  <c r="S49" i="103"/>
  <c r="E49" i="103"/>
  <c r="G49" i="103"/>
  <c r="I49" i="103"/>
  <c r="Y27" i="103"/>
  <c r="AA27" i="103"/>
  <c r="O27" i="103"/>
  <c r="Q27" i="103"/>
  <c r="E27" i="103"/>
  <c r="G27" i="103"/>
  <c r="W40" i="102"/>
  <c r="Y40" i="102"/>
  <c r="G40" i="102"/>
  <c r="I40" i="102"/>
  <c r="K40" i="102"/>
  <c r="AC38" i="100"/>
  <c r="AC40" i="100"/>
  <c r="AC48" i="100" s="1"/>
  <c r="AC42" i="100"/>
  <c r="AC44" i="100"/>
  <c r="Y48" i="100"/>
  <c r="AA48" i="100"/>
  <c r="O48" i="100"/>
  <c r="Q48" i="100"/>
  <c r="S48" i="100"/>
  <c r="E48" i="100"/>
  <c r="G48" i="100"/>
  <c r="I48" i="100"/>
  <c r="Y27" i="100"/>
  <c r="AA27" i="100"/>
  <c r="G27" i="100"/>
  <c r="I19" i="45"/>
  <c r="K19" i="45" s="1"/>
  <c r="I21" i="45"/>
  <c r="K21" i="45" s="1"/>
  <c r="I23" i="45"/>
  <c r="K23" i="45" s="1"/>
  <c r="I25" i="45"/>
  <c r="K25" i="45" s="1"/>
  <c r="P26" i="44"/>
  <c r="T26" i="44"/>
  <c r="AB26" i="44"/>
  <c r="P28" i="44"/>
  <c r="T28" i="44"/>
  <c r="AB28" i="44"/>
  <c r="P30" i="44"/>
  <c r="T30" i="44"/>
  <c r="AB30" i="44"/>
  <c r="P32" i="44"/>
  <c r="T32" i="44"/>
  <c r="AB32" i="44"/>
  <c r="Z38" i="49" l="1"/>
  <c r="AB44" i="49" l="1"/>
  <c r="O40" i="102" l="1"/>
  <c r="Q40" i="102"/>
  <c r="I36" i="45" l="1"/>
  <c r="AB43" i="44" l="1"/>
  <c r="AB37" i="44" l="1"/>
  <c r="T37" i="44"/>
  <c r="P37" i="44"/>
  <c r="T43" i="44" l="1"/>
  <c r="P43" i="44"/>
  <c r="L40" i="50"/>
  <c r="AC42" i="90" l="1"/>
  <c r="AI29" i="104" l="1"/>
  <c r="K36" i="45" l="1"/>
  <c r="I30" i="45"/>
  <c r="K30" i="45" s="1"/>
  <c r="AD40" i="50" l="1"/>
  <c r="AD20" i="50" l="1"/>
  <c r="T20" i="50"/>
  <c r="L20" i="50"/>
  <c r="K17" i="45" l="1"/>
  <c r="AB24" i="44" l="1"/>
  <c r="T24" i="44"/>
  <c r="P24" i="44"/>
  <c r="F44" i="57" l="1"/>
  <c r="AD34" i="50" l="1"/>
  <c r="T34" i="50"/>
  <c r="L34" i="50"/>
  <c r="T40" i="50" l="1"/>
  <c r="O31" i="58" l="1"/>
  <c r="I31" i="58"/>
  <c r="F31" i="58"/>
  <c r="AB38" i="49"/>
  <c r="AC36" i="90"/>
  <c r="AC22" i="90"/>
  <c r="L44" i="57"/>
  <c r="AA51" i="104"/>
  <c r="Q51" i="104"/>
  <c r="G51" i="104"/>
  <c r="AG29" i="104"/>
  <c r="AA29" i="104"/>
  <c r="W29" i="104"/>
  <c r="Q29" i="104"/>
  <c r="M29" i="104"/>
  <c r="G29" i="104"/>
  <c r="W49" i="103"/>
  <c r="M49" i="103"/>
  <c r="C49" i="103"/>
  <c r="AC27" i="103"/>
  <c r="W27" i="103"/>
  <c r="S27" i="103"/>
  <c r="M27" i="103"/>
  <c r="I27" i="103"/>
  <c r="C27" i="103"/>
  <c r="U40" i="102"/>
  <c r="M40" i="102"/>
  <c r="E40" i="102"/>
  <c r="W48" i="100"/>
  <c r="M48" i="100"/>
  <c r="C48" i="100"/>
  <c r="AC27" i="100"/>
  <c r="W27" i="100"/>
  <c r="S27" i="100"/>
  <c r="M27" i="100"/>
  <c r="I27" i="100"/>
  <c r="C27" i="100"/>
</calcChain>
</file>

<file path=xl/sharedStrings.xml><?xml version="1.0" encoding="utf-8"?>
<sst xmlns="http://schemas.openxmlformats.org/spreadsheetml/2006/main" count="861" uniqueCount="439">
  <si>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</si>
  <si>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</si>
  <si>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</si>
  <si>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</si>
  <si>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</si>
  <si>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</si>
  <si>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</si>
  <si>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</si>
  <si>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</si>
  <si>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</si>
  <si>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</si>
  <si>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</si>
  <si>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</si>
  <si>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</si>
  <si>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</si>
  <si>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</si>
  <si>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</si>
  <si>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</si>
  <si>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</si>
  <si>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</si>
  <si>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</si>
  <si>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</si>
  <si>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</si>
  <si>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</si>
  <si>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</si>
  <si>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</si>
  <si>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</si>
  <si>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</si>
  <si>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</si>
  <si>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</si>
  <si>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</si>
  <si>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</si>
  <si>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</si>
  <si>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</si>
  <si>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</si>
  <si>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</si>
  <si>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</si>
  <si>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</si>
  <si>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</si>
  <si>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</si>
  <si>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</si>
  <si>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</si>
  <si>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</si>
  <si>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</si>
  <si>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</si>
  <si>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</si>
  <si>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</si>
  <si>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</si>
  <si>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</si>
  <si>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</si>
  <si>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</si>
  <si>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</si>
  <si>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</si>
  <si>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</si>
  <si>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</si>
  <si>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</si>
  <si>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</si>
  <si>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</si>
  <si>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</si>
  <si>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</si>
  <si>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</si>
  <si>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</si>
  <si>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</si>
  <si>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</si>
  <si>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</si>
  <si>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</si>
  <si>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</si>
  <si>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</si>
  <si>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</si>
  <si>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</si>
  <si>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</si>
  <si>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</si>
  <si>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</si>
  <si>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</si>
  <si>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</si>
  <si>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</si>
  <si>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</si>
  <si>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</si>
  <si>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</si>
  <si>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</si>
  <si>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</si>
  <si>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</si>
  <si>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</si>
  <si>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</si>
  <si>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</si>
  <si>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</si>
  <si>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</si>
  <si>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</si>
  <si>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</si>
  <si>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</si>
  <si>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</si>
  <si>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</si>
  <si>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</si>
  <si>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</si>
  <si>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</si>
  <si>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</si>
  <si>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</si>
  <si>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</si>
  <si>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</si>
  <si>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</si>
  <si>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</si>
  <si>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</si>
  <si>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</si>
  <si>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</si>
  <si>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</si>
  <si>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</si>
  <si>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</si>
  <si>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</si>
  <si>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</si>
  <si>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</si>
  <si>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</si>
  <si>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</si>
  <si>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</si>
  <si>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</si>
  <si>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</si>
  <si>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</si>
  <si>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</si>
  <si>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</si>
  <si>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</si>
  <si>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</si>
  <si>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</si>
  <si>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</si>
  <si>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</si>
  <si>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</si>
  <si>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</si>
  <si>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</si>
  <si>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</si>
  <si>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</si>
  <si>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</si>
  <si>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</si>
  <si>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</si>
  <si>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r>
      <t>Turki/</t>
    </r>
    <r>
      <rPr>
        <i/>
        <sz val="8"/>
        <rFont val="Arial"/>
        <family val="2"/>
      </rPr>
      <t>Turkey</t>
    </r>
  </si>
  <si>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</si>
  <si>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</si>
  <si>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</si>
  <si>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</si>
  <si>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</si>
  <si>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</si>
  <si>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</si>
  <si>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</si>
  <si>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</si>
  <si>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</si>
  <si>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</si>
  <si>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</si>
  <si>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</si>
  <si>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</si>
  <si>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</si>
  <si>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</si>
  <si>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</si>
  <si>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</si>
  <si>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</si>
  <si>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</si>
  <si>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</si>
  <si>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</si>
  <si>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</si>
  <si>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</si>
  <si>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</si>
  <si>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</si>
  <si>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</si>
  <si>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</si>
  <si>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</si>
  <si>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</si>
  <si>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</si>
  <si>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</si>
  <si>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</si>
  <si>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</si>
  <si>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</si>
  <si>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</si>
  <si>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</si>
  <si>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</si>
  <si>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</si>
  <si>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</si>
  <si>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</si>
  <si>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</si>
  <si>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</si>
  <si>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</si>
  <si>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</si>
  <si>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</si>
  <si>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</si>
  <si>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</si>
  <si>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</si>
  <si>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</si>
  <si>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</si>
  <si>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</si>
  <si>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</si>
  <si>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</si>
  <si>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</si>
  <si>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</si>
  <si>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</si>
  <si>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</si>
  <si>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</si>
  <si>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</si>
  <si>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</si>
  <si>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2018</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</si>
  <si>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</si>
  <si>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</si>
  <si>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</si>
  <si>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</si>
  <si>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</si>
  <si>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</si>
  <si>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</si>
  <si>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</si>
  <si>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</si>
  <si>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</si>
  <si>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</si>
  <si>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</si>
  <si>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</si>
  <si>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</si>
  <si>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</si>
  <si>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</si>
  <si>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</si>
  <si>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</si>
  <si>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</si>
  <si>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</si>
  <si>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</si>
  <si>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</si>
  <si>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</si>
  <si>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</si>
  <si>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</si>
  <si>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</si>
  <si>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</si>
  <si>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</si>
  <si>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</si>
  <si>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</si>
  <si>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</si>
  <si>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</si>
  <si>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</si>
  <si>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</si>
  <si>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</si>
  <si>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</si>
  <si>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</si>
  <si>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</si>
  <si>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</si>
  <si>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</si>
  <si>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</si>
  <si>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</si>
  <si>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</si>
  <si>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</si>
  <si>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</si>
  <si>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</si>
  <si>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</si>
  <si>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</si>
  <si>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</si>
  <si>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</si>
  <si>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</si>
  <si>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</si>
  <si>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</si>
  <si>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</si>
  <si>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</si>
  <si>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</si>
  <si>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</si>
  <si>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</si>
  <si>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</si>
  <si>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</si>
  <si>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</si>
  <si>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</si>
  <si>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</si>
  <si>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</si>
  <si>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</si>
  <si>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</si>
  <si>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</si>
  <si>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</si>
  <si>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</si>
  <si>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</si>
  <si>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</si>
  <si>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</si>
  <si>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</si>
  <si>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</si>
  <si>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</si>
  <si>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</si>
  <si>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</si>
  <si>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</si>
  <si>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</si>
  <si>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</si>
  <si>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</si>
  <si>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</si>
  <si>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</si>
  <si>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</si>
  <si>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</si>
  <si>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</si>
  <si>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</si>
  <si>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</si>
  <si>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</si>
  <si>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</si>
  <si>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</si>
  <si>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</si>
  <si>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</si>
  <si>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</si>
  <si>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</si>
  <si>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</si>
  <si>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</si>
  <si>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</si>
  <si>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</si>
  <si>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</si>
  <si>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</si>
  <si>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</si>
  <si>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</si>
  <si>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</si>
  <si>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</si>
  <si>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</si>
  <si>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</si>
  <si>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</si>
  <si>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</si>
  <si>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</si>
  <si>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</si>
  <si>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</si>
  <si>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</si>
  <si>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</si>
  <si>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</si>
  <si>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</si>
  <si>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</si>
  <si>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</si>
  <si>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</si>
  <si>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</si>
  <si>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</si>
  <si>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</si>
  <si>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</si>
  <si>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</si>
  <si>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</si>
  <si>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</si>
  <si>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</si>
  <si>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</si>
  <si>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</si>
  <si>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</si>
  <si>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</si>
  <si>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</si>
  <si>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</si>
  <si>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</si>
  <si>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</si>
  <si>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</si>
  <si>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</si>
  <si>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</si>
  <si>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</si>
  <si>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</si>
  <si>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</si>
  <si>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</si>
  <si>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</si>
  <si>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</si>
  <si>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</si>
  <si>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</si>
  <si>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</si>
  <si>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</si>
  <si>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</si>
  <si>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</si>
  <si>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</si>
  <si>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</si>
  <si>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</si>
  <si>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</si>
  <si>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</si>
  <si>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</si>
  <si>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</si>
  <si>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</si>
  <si>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</si>
  <si>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</si>
  <si>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</si>
  <si>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</si>
  <si>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</si>
  <si>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</si>
  <si>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</si>
  <si>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</si>
  <si>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</si>
  <si>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</si>
  <si>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</si>
  <si>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</si>
  <si>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</si>
  <si>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</si>
  <si>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</si>
  <si>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</si>
  <si>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</si>
  <si>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</si>
  <si>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</si>
  <si>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</si>
  <si>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</si>
  <si>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</si>
  <si>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</si>
  <si>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</si>
  <si>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</si>
  <si>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</si>
  <si>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</si>
  <si>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</si>
  <si>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</si>
  <si>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</si>
  <si>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</si>
  <si>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</si>
  <si>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</si>
  <si>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</si>
  <si>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</si>
  <si>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</si>
  <si>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</si>
  <si>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</si>
  <si>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</si>
  <si>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</si>
  <si>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</si>
  <si>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</si>
  <si>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</si>
  <si>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</si>
  <si>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</si>
  <si>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</si>
  <si>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</si>
  <si>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</si>
  <si>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</si>
  <si>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</si>
  <si>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</si>
  <si>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</si>
  <si>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</si>
  <si>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</si>
  <si>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</si>
  <si>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</si>
  <si>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</si>
  <si>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</si>
  <si>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</si>
  <si>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</si>
  <si>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</si>
  <si>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</si>
  <si>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</si>
  <si>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Cumulative</t>
  </si>
  <si>
    <t>2021</t>
  </si>
  <si>
    <t>Melaka &amp; Negeri Sembilan</t>
  </si>
  <si>
    <t>Sekerap</t>
  </si>
  <si>
    <r>
      <t>Jan.</t>
    </r>
    <r>
      <rPr>
        <b/>
        <vertAlign val="superscript"/>
        <sz val="8"/>
        <rFont val="Arial"/>
        <family val="2"/>
      </rPr>
      <t>P</t>
    </r>
  </si>
  <si>
    <t>Jan.</t>
  </si>
  <si>
    <r>
      <t>Jan.</t>
    </r>
    <r>
      <rPr>
        <b/>
        <vertAlign val="superscript"/>
        <sz val="8"/>
        <rFont val="Arial"/>
        <family val="2"/>
      </rPr>
      <t>p</t>
    </r>
  </si>
  <si>
    <t> 550.26</t>
  </si>
  <si>
    <t> 937.05</t>
  </si>
  <si>
    <t> 927.05</t>
  </si>
  <si>
    <t> 640.58</t>
  </si>
  <si>
    <t> 637.58</t>
  </si>
  <si>
    <t> 630.58</t>
  </si>
  <si>
    <t> 628.58</t>
  </si>
  <si>
    <t xml:space="preserve"> Viet Nam</t>
  </si>
  <si>
    <r>
      <t>Jan.-Feb.</t>
    </r>
    <r>
      <rPr>
        <b/>
        <vertAlign val="superscript"/>
        <sz val="8"/>
        <rFont val="Arial"/>
        <family val="2"/>
      </rPr>
      <t>p</t>
    </r>
  </si>
  <si>
    <t>Jan.-Feb.</t>
  </si>
  <si>
    <t>Feb.</t>
  </si>
  <si>
    <r>
      <t>Feb.</t>
    </r>
    <r>
      <rPr>
        <b/>
        <vertAlign val="superscript"/>
        <sz val="8"/>
        <rFont val="Arial"/>
        <family val="2"/>
      </rPr>
      <t>P</t>
    </r>
  </si>
  <si>
    <t>2022</t>
  </si>
  <si>
    <r>
      <t>Feb.</t>
    </r>
    <r>
      <rPr>
        <b/>
        <vertAlign val="superscript"/>
        <sz val="8"/>
        <rFont val="Arial"/>
        <family val="2"/>
      </rPr>
      <t>p</t>
    </r>
  </si>
  <si>
    <t>Jumlah Terkumpul</t>
  </si>
  <si>
    <r>
      <t>Jan.-Feb.</t>
    </r>
    <r>
      <rPr>
        <b/>
        <vertAlign val="superscript"/>
        <sz val="8"/>
        <rFont val="Arial"/>
        <family val="2"/>
      </rPr>
      <t>P</t>
    </r>
  </si>
  <si>
    <t>Jan.-Feb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</si>
</sst>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2"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1013">
    <xf numFmtId="0" fontId="0" fillId="0" borderId="0" xfId="0"/>
    <xf numFmtId="0" fontId="1" fillId="0" borderId="0" xfId="14" applyFont="1" applyFill="1"/>
    <xf numFmtId="0" fontId="2" fillId="0" borderId="0" xfId="14" applyFont="1" applyFill="1"/>
    <xf numFmtId="0" fontId="1"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applyBorder="1"/>
    <xf numFmtId="0" fontId="2" fillId="3" borderId="0" xfId="14" applyFont="1" applyFill="1" applyBorder="1" applyAlignment="1" applyProtection="1">
      <alignment horizontal="left"/>
      <protection locked="0"/>
    </xf>
    <xf numFmtId="0" fontId="2" fillId="3" borderId="0" xfId="14" applyFont="1" applyFill="1" applyBorder="1" applyAlignment="1" applyProtection="1">
      <protection locked="0"/>
    </xf>
    <xf numFmtId="0" fontId="2" fillId="3" borderId="0" xfId="14" applyFont="1" applyFill="1" applyBorder="1" applyAlignment="1" applyProtection="1">
      <alignment horizontal="left" indent="1"/>
      <protection locked="0"/>
    </xf>
    <xf numFmtId="0" fontId="6" fillId="3" borderId="0" xfId="14" applyFont="1" applyFill="1" applyBorder="1" applyAlignment="1" applyProtection="1">
      <protection locked="0"/>
    </xf>
    <xf numFmtId="0" fontId="6" fillId="3" borderId="0" xfId="14" applyFont="1" applyFill="1" applyBorder="1" applyAlignment="1" applyProtection="1">
      <alignment horizontal="left" indent="1"/>
      <protection locked="0"/>
    </xf>
    <xf numFmtId="0" fontId="6" fillId="3" borderId="0" xfId="14" applyFont="1" applyFill="1" applyBorder="1" applyAlignment="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Border="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Fill="1" applyBorder="1"/>
    <xf numFmtId="0" fontId="1" fillId="0" borderId="7" xfId="14" applyFont="1" applyFill="1" applyBorder="1"/>
    <xf numFmtId="0" fontId="1" fillId="0" borderId="0" xfId="14" applyFont="1" applyFill="1" applyBorder="1"/>
    <xf numFmtId="166" fontId="1" fillId="0" borderId="0" xfId="1" applyNumberFormat="1" applyFont="1" applyFill="1" applyAlignment="1">
      <alignment vertical="center"/>
    </xf>
    <xf numFmtId="0" fontId="1" fillId="0" borderId="4" xfId="14" applyFont="1" applyFill="1" applyBorder="1" applyAlignment="1">
      <alignment horizontal="left" indent="1"/>
    </xf>
    <xf numFmtId="0" fontId="1" fillId="0" borderId="5" xfId="14" applyFont="1" applyFill="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Fill="1" applyBorder="1" applyAlignment="1">
      <alignment horizontal="left" indent="1"/>
    </xf>
    <xf numFmtId="0" fontId="1" fillId="0" borderId="0" xfId="14" applyFont="1" applyFill="1" applyBorder="1" applyAlignment="1">
      <alignment horizontal="left" indent="1"/>
    </xf>
    <xf numFmtId="166" fontId="1" fillId="0" borderId="0" xfId="1" applyNumberFormat="1" applyFont="1" applyFill="1" applyAlignment="1">
      <alignment horizontal="left" vertical="center"/>
    </xf>
    <xf numFmtId="0" fontId="2" fillId="0" borderId="3" xfId="14" applyFont="1" applyFill="1" applyBorder="1" applyAlignment="1">
      <alignment horizontal="left" indent="1"/>
    </xf>
    <xf numFmtId="0" fontId="2" fillId="0" borderId="0" xfId="14" applyFont="1" applyFill="1" applyBorder="1" applyAlignment="1">
      <alignment horizontal="left" indent="1"/>
    </xf>
    <xf numFmtId="166" fontId="2" fillId="0" borderId="0" xfId="1" applyNumberFormat="1" applyFont="1" applyFill="1" applyAlignment="1">
      <alignment vertical="center"/>
    </xf>
    <xf numFmtId="0" fontId="6" fillId="0" borderId="3" xfId="14" applyFont="1" applyFill="1" applyBorder="1" applyAlignment="1">
      <alignment horizontal="left" indent="1"/>
    </xf>
    <xf numFmtId="0" fontId="6" fillId="0" borderId="0" xfId="14" applyFont="1" applyFill="1" applyBorder="1" applyAlignment="1">
      <alignment horizontal="left" indent="1"/>
    </xf>
    <xf numFmtId="0" fontId="1" fillId="0" borderId="8" xfId="14" applyFont="1" applyFill="1" applyBorder="1"/>
    <xf numFmtId="0" fontId="1" fillId="0" borderId="9" xfId="14" applyFont="1" applyFill="1" applyBorder="1"/>
    <xf numFmtId="0" fontId="2" fillId="0" borderId="0" xfId="0" applyFont="1"/>
    <xf numFmtId="0" fontId="2" fillId="0" borderId="2" xfId="14" applyFont="1" applyBorder="1" applyAlignment="1"/>
    <xf numFmtId="0" fontId="2" fillId="0" borderId="0" xfId="14" applyFont="1" applyBorder="1"/>
    <xf numFmtId="0" fontId="2" fillId="0" borderId="0" xfId="14" applyFont="1"/>
    <xf numFmtId="0" fontId="1" fillId="0" borderId="0" xfId="14" applyFont="1" applyBorder="1"/>
    <xf numFmtId="0" fontId="2" fillId="3" borderId="2" xfId="14" applyFont="1" applyFill="1" applyBorder="1"/>
    <xf numFmtId="0" fontId="2" fillId="3" borderId="0" xfId="14" applyFont="1" applyFill="1" applyBorder="1"/>
    <xf numFmtId="0" fontId="6" fillId="3" borderId="0" xfId="14" applyFont="1" applyFill="1" applyBorder="1"/>
    <xf numFmtId="0" fontId="6" fillId="3" borderId="0" xfId="14" applyFont="1" applyFill="1" applyBorder="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Border="1" applyAlignment="1">
      <alignment horizontal="right"/>
    </xf>
    <xf numFmtId="0" fontId="2" fillId="3" borderId="0" xfId="10" applyFont="1" applyFill="1" applyBorder="1" applyAlignment="1">
      <alignment horizontal="center"/>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Fill="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Fill="1" applyBorder="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Fill="1" applyBorder="1"/>
    <xf numFmtId="0" fontId="1" fillId="0" borderId="0" xfId="14" applyFont="1" applyFill="1" applyProtection="1">
      <protection locked="0"/>
    </xf>
    <xf numFmtId="37" fontId="1" fillId="0" borderId="0" xfId="14" applyNumberFormat="1" applyFont="1" applyFill="1" applyProtection="1">
      <protection locked="0"/>
    </xf>
    <xf numFmtId="37" fontId="2" fillId="0" borderId="0" xfId="14" applyNumberFormat="1" applyFont="1" applyFill="1" applyProtection="1">
      <protection locked="0"/>
    </xf>
    <xf numFmtId="0" fontId="1" fillId="0" borderId="13" xfId="14" applyFont="1" applyFill="1" applyBorder="1"/>
    <xf numFmtId="0" fontId="1" fillId="0" borderId="0" xfId="10" applyFont="1"/>
    <xf numFmtId="0" fontId="1" fillId="0" borderId="0" xfId="10" applyFont="1" applyFill="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167" fontId="1" fillId="3" borderId="0" xfId="10" applyNumberFormat="1" applyFont="1" applyFill="1" applyBorder="1" applyAlignment="1" applyProtection="1">
      <alignment horizontal="right"/>
      <protection locked="0"/>
    </xf>
    <xf numFmtId="167" fontId="1" fillId="3" borderId="0" xfId="10" applyNumberFormat="1" applyFont="1" applyFill="1" applyBorder="1" applyProtection="1">
      <protection locked="0"/>
    </xf>
    <xf numFmtId="0" fontId="1" fillId="3" borderId="0" xfId="10" applyFont="1" applyFill="1" applyBorder="1" applyAlignment="1" applyProtection="1">
      <alignment horizontal="left"/>
      <protection locked="0"/>
    </xf>
    <xf numFmtId="0" fontId="6" fillId="3" borderId="0" xfId="10" applyFont="1" applyFill="1" applyBorder="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1" fillId="0" borderId="3" xfId="10" applyFont="1" applyFill="1" applyBorder="1"/>
    <xf numFmtId="0" fontId="2" fillId="0" borderId="0" xfId="0" applyFont="1" applyFill="1" applyAlignment="1">
      <alignment horizontal="left"/>
    </xf>
    <xf numFmtId="0" fontId="1" fillId="0" borderId="0" xfId="0" applyFont="1" applyFill="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applyFill="1"/>
    <xf numFmtId="0" fontId="2" fillId="0" borderId="0" xfId="0" applyFont="1" applyFill="1" applyBorder="1" applyProtection="1">
      <protection locked="0"/>
    </xf>
    <xf numFmtId="0" fontId="1" fillId="0" borderId="4" xfId="10" applyFont="1" applyFill="1" applyBorder="1"/>
    <xf numFmtId="0" fontId="1" fillId="0" borderId="5" xfId="10" applyFont="1" applyFill="1" applyBorder="1" applyAlignment="1">
      <alignment horizontal="left"/>
    </xf>
    <xf numFmtId="0" fontId="1" fillId="0" borderId="5" xfId="10" applyFont="1" applyFill="1" applyBorder="1" applyAlignment="1">
      <alignment horizontal="right"/>
    </xf>
    <xf numFmtId="0" fontId="1" fillId="0" borderId="5" xfId="10" applyFont="1" applyFill="1" applyBorder="1"/>
    <xf numFmtId="166" fontId="1" fillId="0" borderId="5" xfId="1" applyNumberFormat="1" applyFont="1" applyFill="1" applyBorder="1" applyProtection="1"/>
    <xf numFmtId="0" fontId="1" fillId="0" borderId="0" xfId="10" applyFont="1" applyFill="1" applyBorder="1" applyAlignment="1">
      <alignment horizontal="left"/>
    </xf>
    <xf numFmtId="0" fontId="1" fillId="0" borderId="0" xfId="10" applyFont="1" applyFill="1" applyBorder="1" applyAlignment="1">
      <alignment horizontal="right"/>
    </xf>
    <xf numFmtId="166" fontId="1" fillId="0" borderId="0" xfId="1" applyNumberFormat="1" applyFont="1" applyFill="1" applyBorder="1" applyProtection="1"/>
    <xf numFmtId="0" fontId="1" fillId="0" borderId="0" xfId="10" applyFont="1" applyFill="1" applyBorder="1" applyAlignment="1">
      <alignment horizontal="center"/>
    </xf>
    <xf numFmtId="0" fontId="1" fillId="0" borderId="0" xfId="10" applyFont="1" applyFill="1" applyBorder="1"/>
    <xf numFmtId="166" fontId="1" fillId="0" borderId="0" xfId="1" applyNumberFormat="1" applyFont="1" applyFill="1" applyBorder="1"/>
    <xf numFmtId="0" fontId="2" fillId="0" borderId="0" xfId="10" applyFont="1" applyFill="1" applyAlignment="1">
      <alignment horizontal="left"/>
    </xf>
    <xf numFmtId="0" fontId="2" fillId="0" borderId="0" xfId="10" applyFont="1" applyFill="1" applyAlignment="1">
      <alignment wrapText="1"/>
    </xf>
    <xf numFmtId="0" fontId="2" fillId="0" borderId="0" xfId="10" applyFont="1" applyFill="1"/>
    <xf numFmtId="0" fontId="2" fillId="0" borderId="0" xfId="0" applyFont="1" applyFill="1"/>
    <xf numFmtId="166" fontId="1" fillId="0" borderId="0" xfId="1" applyNumberFormat="1" applyFont="1" applyFill="1"/>
    <xf numFmtId="0" fontId="2" fillId="0" borderId="0" xfId="10" applyFont="1" applyFill="1" applyBorder="1" applyAlignment="1">
      <alignment horizontal="left"/>
    </xf>
    <xf numFmtId="0" fontId="1" fillId="0" borderId="3" xfId="10" applyFont="1" applyFill="1" applyBorder="1" applyProtection="1">
      <protection locked="0"/>
    </xf>
    <xf numFmtId="0" fontId="2" fillId="0" borderId="0" xfId="10" applyFont="1" applyBorder="1" applyAlignment="1">
      <alignment horizontal="left"/>
    </xf>
    <xf numFmtId="0" fontId="2" fillId="0" borderId="0" xfId="10" applyFont="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0" fontId="1" fillId="3" borderId="0" xfId="10" applyFont="1" applyFill="1" applyBorder="1" applyProtection="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2" fillId="3" borderId="0" xfId="10" applyFont="1" applyFill="1" applyBorder="1" applyProtection="1">
      <protection locked="0"/>
    </xf>
    <xf numFmtId="0" fontId="2" fillId="3" borderId="0" xfId="10" applyFont="1" applyFill="1" applyBorder="1" applyAlignment="1" applyProtection="1">
      <alignment horizontal="left"/>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applyFill="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Border="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0" fontId="1" fillId="0" borderId="11" xfId="10" applyFont="1" applyFill="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Fill="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Fill="1" applyBorder="1" applyProtection="1">
      <protection locked="0"/>
    </xf>
    <xf numFmtId="37" fontId="1" fillId="0" borderId="11" xfId="10" applyNumberFormat="1" applyFont="1" applyFill="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6" fillId="3" borderId="0" xfId="10" applyFont="1" applyFill="1" applyBorder="1" applyAlignment="1" applyProtection="1">
      <alignment horizontal="left"/>
      <protection locked="0"/>
    </xf>
    <xf numFmtId="0" fontId="1" fillId="3" borderId="3" xfId="10" applyFont="1" applyFill="1" applyBorder="1"/>
    <xf numFmtId="0" fontId="1" fillId="3" borderId="0" xfId="10" applyFont="1" applyFill="1" applyBorder="1" applyAlignment="1">
      <alignment horizontal="left"/>
    </xf>
    <xf numFmtId="0" fontId="1" fillId="3" borderId="0" xfId="10" applyFont="1" applyFill="1" applyBorder="1"/>
    <xf numFmtId="167" fontId="1" fillId="3" borderId="0" xfId="10" applyNumberFormat="1" applyFont="1" applyFill="1" applyBorder="1" applyAlignment="1" applyProtection="1">
      <alignment horizontal="left"/>
      <protection locked="0"/>
    </xf>
    <xf numFmtId="0" fontId="2" fillId="3" borderId="0" xfId="10" applyFont="1" applyFill="1" applyBorder="1"/>
    <xf numFmtId="37" fontId="1" fillId="3" borderId="0" xfId="10" applyNumberFormat="1" applyFont="1" applyFill="1" applyBorder="1" applyProtection="1">
      <protection locked="0"/>
    </xf>
    <xf numFmtId="0" fontId="2" fillId="3" borderId="0" xfId="10" applyFont="1" applyFill="1" applyBorder="1" applyAlignment="1" applyProtection="1">
      <alignment horizontal="center"/>
      <protection locked="0"/>
    </xf>
    <xf numFmtId="0" fontId="1" fillId="0" borderId="0" xfId="10" applyFont="1" applyBorder="1" applyAlignment="1">
      <alignment horizontal="left"/>
    </xf>
    <xf numFmtId="0" fontId="1" fillId="0" borderId="0" xfId="10" applyFont="1" applyBorder="1"/>
    <xf numFmtId="166" fontId="1" fillId="0" borderId="0" xfId="1" applyNumberFormat="1" applyFont="1"/>
    <xf numFmtId="0" fontId="1" fillId="0" borderId="4" xfId="10" applyFont="1" applyBorder="1" applyProtection="1">
      <protection locked="0"/>
    </xf>
    <xf numFmtId="0" fontId="2" fillId="0" borderId="0" xfId="0" applyFont="1" applyFill="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2" fillId="3" borderId="0" xfId="10" applyNumberFormat="1" applyFont="1" applyFill="1" applyBorder="1" applyProtection="1">
      <protection locked="0"/>
    </xf>
    <xf numFmtId="37" fontId="6" fillId="3" borderId="0" xfId="10" applyNumberFormat="1" applyFont="1" applyFill="1" applyBorder="1" applyProtection="1">
      <protection locked="0"/>
    </xf>
    <xf numFmtId="166" fontId="1" fillId="0" borderId="0" xfId="10" applyNumberFormat="1" applyFont="1"/>
    <xf numFmtId="0" fontId="1" fillId="0" borderId="0" xfId="10" applyFont="1" applyFill="1" applyProtection="1">
      <protection locked="0"/>
    </xf>
    <xf numFmtId="0" fontId="27" fillId="3" borderId="0" xfId="10" applyFont="1" applyFill="1" applyBorder="1" applyProtection="1">
      <protection locked="0"/>
    </xf>
    <xf numFmtId="0" fontId="27" fillId="3" borderId="0" xfId="10" applyFont="1" applyFill="1" applyBorder="1"/>
    <xf numFmtId="0" fontId="1" fillId="3" borderId="11" xfId="10" applyFont="1" applyFill="1" applyBorder="1"/>
    <xf numFmtId="37" fontId="28" fillId="3" borderId="0" xfId="10" applyNumberFormat="1" applyFont="1" applyFill="1" applyBorder="1" applyProtection="1">
      <protection locked="0"/>
    </xf>
    <xf numFmtId="0" fontId="28" fillId="3" borderId="0" xfId="10" applyFont="1" applyFill="1" applyBorder="1" applyProtection="1">
      <protection locked="0"/>
    </xf>
    <xf numFmtId="0" fontId="29" fillId="3" borderId="0" xfId="10" applyFont="1" applyFill="1" applyBorder="1" applyProtection="1">
      <protection locked="0"/>
    </xf>
    <xf numFmtId="37" fontId="29" fillId="3" borderId="0" xfId="10" applyNumberFormat="1" applyFont="1" applyFill="1" applyBorder="1" applyProtection="1">
      <protection locked="0"/>
    </xf>
    <xf numFmtId="0" fontId="27" fillId="3" borderId="5" xfId="10" applyFont="1" applyFill="1" applyBorder="1" applyProtection="1">
      <protection locked="0"/>
    </xf>
    <xf numFmtId="0" fontId="27" fillId="0" borderId="0" xfId="10" applyFont="1" applyBorder="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37" fontId="1" fillId="0" borderId="0" xfId="10" applyNumberFormat="1" applyFont="1" applyFill="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0" fontId="27" fillId="0" borderId="0" xfId="10" applyFont="1"/>
    <xf numFmtId="37" fontId="1" fillId="0" borderId="0" xfId="10" applyNumberFormat="1" applyFont="1" applyProtection="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pplyProtection="1">
      <alignment horizontal="left"/>
    </xf>
    <xf numFmtId="166" fontId="3" fillId="0" borderId="0" xfId="1" applyNumberFormat="1" applyFont="1" applyAlignment="1" applyProtection="1">
      <alignment horizontal="left"/>
    </xf>
    <xf numFmtId="169" fontId="1" fillId="0" borderId="0" xfId="10" applyNumberFormat="1" applyFont="1" applyProtection="1"/>
    <xf numFmtId="169" fontId="4" fillId="0" borderId="0" xfId="10" applyNumberFormat="1" applyFont="1" applyProtection="1"/>
    <xf numFmtId="166" fontId="4" fillId="0" borderId="0" xfId="1" applyNumberFormat="1" applyFont="1" applyProtection="1"/>
    <xf numFmtId="49" fontId="1" fillId="0" borderId="0" xfId="10" applyNumberFormat="1" applyFont="1" applyAlignment="1" applyProtection="1">
      <alignment horizontal="left"/>
    </xf>
    <xf numFmtId="169" fontId="1" fillId="3" borderId="1" xfId="10" applyNumberFormat="1" applyFont="1" applyFill="1" applyBorder="1" applyProtection="1"/>
    <xf numFmtId="49" fontId="1" fillId="3" borderId="2" xfId="10" applyNumberFormat="1" applyFont="1" applyFill="1" applyBorder="1" applyAlignment="1" applyProtection="1">
      <alignment horizontal="left"/>
    </xf>
    <xf numFmtId="169" fontId="1" fillId="3" borderId="2" xfId="10" applyNumberFormat="1" applyFont="1" applyFill="1" applyBorder="1" applyProtection="1"/>
    <xf numFmtId="169" fontId="1" fillId="3" borderId="3" xfId="10" applyNumberFormat="1" applyFont="1" applyFill="1" applyBorder="1" applyProtection="1"/>
    <xf numFmtId="49" fontId="2" fillId="3" borderId="0" xfId="10" applyNumberFormat="1" applyFont="1" applyFill="1" applyAlignment="1" applyProtection="1">
      <alignment horizontal="left"/>
    </xf>
    <xf numFmtId="169" fontId="1" fillId="3" borderId="0" xfId="10" applyNumberFormat="1" applyFont="1" applyFill="1" applyProtection="1"/>
    <xf numFmtId="169" fontId="2" fillId="3" borderId="0" xfId="10" applyNumberFormat="1" applyFont="1" applyFill="1" applyBorder="1" applyProtection="1"/>
    <xf numFmtId="169" fontId="1" fillId="3" borderId="0" xfId="10" applyNumberFormat="1" applyFont="1" applyFill="1" applyBorder="1" applyProtection="1"/>
    <xf numFmtId="169" fontId="2" fillId="3" borderId="0" xfId="10" applyNumberFormat="1" applyFont="1" applyFill="1" applyBorder="1" applyAlignment="1" applyProtection="1">
      <alignment horizontal="left"/>
    </xf>
    <xf numFmtId="49" fontId="6" fillId="3" borderId="0" xfId="10" applyNumberFormat="1" applyFont="1" applyFill="1" applyAlignment="1" applyProtection="1">
      <alignment horizontal="left"/>
    </xf>
    <xf numFmtId="169" fontId="6" fillId="3" borderId="0" xfId="10" applyNumberFormat="1" applyFont="1" applyFill="1" applyBorder="1" applyProtection="1"/>
    <xf numFmtId="49" fontId="1" fillId="3" borderId="0" xfId="10" applyNumberFormat="1" applyFont="1" applyFill="1" applyAlignment="1" applyProtection="1">
      <alignment horizontal="left"/>
    </xf>
    <xf numFmtId="169" fontId="6" fillId="3" borderId="5" xfId="10" applyNumberFormat="1" applyFont="1" applyFill="1" applyBorder="1" applyProtection="1"/>
    <xf numFmtId="169" fontId="1" fillId="3" borderId="5" xfId="10" applyNumberFormat="1" applyFont="1" applyFill="1" applyBorder="1" applyProtection="1"/>
    <xf numFmtId="169" fontId="6" fillId="3" borderId="0" xfId="10" applyNumberFormat="1" applyFont="1" applyFill="1" applyProtection="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2" fillId="3" borderId="0" xfId="10" applyNumberFormat="1" applyFont="1" applyFill="1" applyProtection="1"/>
    <xf numFmtId="169" fontId="1" fillId="3" borderId="4" xfId="10" applyNumberFormat="1" applyFont="1" applyFill="1" applyBorder="1" applyProtection="1"/>
    <xf numFmtId="49" fontId="1" fillId="3" borderId="5" xfId="10" applyNumberFormat="1" applyFont="1" applyFill="1" applyBorder="1" applyAlignment="1" applyProtection="1">
      <alignment horizontal="left"/>
    </xf>
    <xf numFmtId="169" fontId="1" fillId="0" borderId="3" xfId="10" applyNumberFormat="1" applyFont="1" applyBorder="1" applyProtection="1"/>
    <xf numFmtId="0" fontId="1" fillId="0" borderId="0" xfId="10" applyNumberFormat="1" applyFont="1" applyProtection="1"/>
    <xf numFmtId="164" fontId="1" fillId="0" borderId="0" xfId="1" applyFont="1" applyFill="1" applyAlignment="1">
      <alignment horizontal="right" vertical="center"/>
    </xf>
    <xf numFmtId="169" fontId="1" fillId="0" borderId="3" xfId="10" applyNumberFormat="1" applyFont="1" applyFill="1" applyBorder="1" applyProtection="1"/>
    <xf numFmtId="49" fontId="1" fillId="0" borderId="0" xfId="10" applyNumberFormat="1" applyFont="1" applyFill="1" applyAlignment="1" applyProtection="1">
      <alignment horizontal="left"/>
    </xf>
    <xf numFmtId="169" fontId="1" fillId="0" borderId="0" xfId="10" applyNumberFormat="1" applyFont="1" applyFill="1" applyProtection="1"/>
    <xf numFmtId="164" fontId="1" fillId="0" borderId="0" xfId="1" applyNumberFormat="1" applyFont="1" applyFill="1" applyBorder="1" applyAlignment="1" applyProtection="1">
      <alignment horizontal="right"/>
    </xf>
    <xf numFmtId="164" fontId="1" fillId="0" borderId="0" xfId="1" applyNumberFormat="1" applyFont="1" applyFill="1" applyBorder="1" applyAlignment="1">
      <alignment horizontal="right"/>
    </xf>
    <xf numFmtId="0" fontId="1" fillId="0" borderId="0" xfId="0" applyFont="1" applyFill="1" applyBorder="1" applyProtection="1">
      <protection locked="0"/>
    </xf>
    <xf numFmtId="169" fontId="1" fillId="0" borderId="4" xfId="10" applyNumberFormat="1" applyFont="1" applyFill="1" applyBorder="1" applyProtection="1"/>
    <xf numFmtId="0" fontId="2" fillId="0" borderId="5" xfId="10" applyFont="1" applyFill="1" applyBorder="1" applyAlignment="1">
      <alignment horizontal="left"/>
    </xf>
    <xf numFmtId="0" fontId="2" fillId="0" borderId="5" xfId="10" applyFont="1" applyFill="1" applyBorder="1"/>
    <xf numFmtId="164" fontId="1" fillId="0" borderId="5" xfId="1" applyNumberFormat="1" applyFont="1" applyFill="1" applyBorder="1"/>
    <xf numFmtId="164" fontId="1" fillId="0" borderId="5" xfId="1" applyNumberFormat="1" applyFont="1" applyFill="1" applyBorder="1" applyAlignment="1">
      <alignment horizontal="right"/>
    </xf>
    <xf numFmtId="164" fontId="1" fillId="0" borderId="5" xfId="1" applyNumberFormat="1" applyFont="1" applyFill="1" applyBorder="1" applyAlignment="1" applyProtection="1">
      <alignment horizontal="right"/>
    </xf>
    <xf numFmtId="0" fontId="2" fillId="0" borderId="0" xfId="10" applyFont="1" applyFill="1" applyBorder="1" applyAlignment="1" applyProtection="1">
      <alignment horizontal="left"/>
      <protection locked="0"/>
    </xf>
    <xf numFmtId="0" fontId="2" fillId="0" borderId="7" xfId="10" applyFont="1" applyFill="1" applyBorder="1"/>
    <xf numFmtId="49" fontId="2" fillId="0" borderId="0" xfId="10"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right"/>
      <protection locked="0"/>
    </xf>
    <xf numFmtId="0" fontId="2" fillId="0" borderId="0" xfId="10" applyFont="1" applyFill="1" applyAlignment="1" applyProtection="1">
      <alignment horizontal="left"/>
      <protection locked="0"/>
    </xf>
    <xf numFmtId="0" fontId="1" fillId="0" borderId="0" xfId="0" applyFont="1" applyFill="1"/>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applyProtection="1"/>
    <xf numFmtId="49" fontId="1" fillId="0" borderId="9" xfId="10" applyNumberFormat="1" applyFont="1" applyBorder="1" applyAlignment="1" applyProtection="1">
      <alignment horizontal="left"/>
    </xf>
    <xf numFmtId="0" fontId="2" fillId="0" borderId="0" xfId="10" applyFont="1" applyAlignment="1"/>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0" fontId="6" fillId="3" borderId="0" xfId="10" applyFont="1" applyFill="1" applyBorder="1"/>
    <xf numFmtId="0" fontId="1" fillId="3" borderId="0" xfId="10" applyFont="1" applyFill="1"/>
    <xf numFmtId="0" fontId="1" fillId="0" borderId="0" xfId="10" applyNumberFormat="1" applyFont="1"/>
    <xf numFmtId="169" fontId="1" fillId="0" borderId="0" xfId="10" applyNumberFormat="1" applyFont="1" applyAlignment="1" applyProtection="1">
      <alignment horizontal="right"/>
    </xf>
    <xf numFmtId="169" fontId="3" fillId="0" borderId="0" xfId="10" applyNumberFormat="1" applyFont="1" applyAlignment="1" applyProtection="1">
      <alignment horizontal="right"/>
    </xf>
    <xf numFmtId="169" fontId="1" fillId="3" borderId="10" xfId="10" applyNumberFormat="1" applyFont="1" applyFill="1" applyBorder="1" applyProtection="1"/>
    <xf numFmtId="169" fontId="1" fillId="3" borderId="11" xfId="10" applyNumberFormat="1" applyFont="1" applyFill="1" applyBorder="1" applyProtection="1"/>
    <xf numFmtId="169" fontId="1" fillId="3" borderId="12" xfId="10" applyNumberFormat="1" applyFont="1" applyFill="1" applyBorder="1" applyProtection="1"/>
    <xf numFmtId="169" fontId="1" fillId="0" borderId="11" xfId="10" applyNumberFormat="1" applyFont="1" applyBorder="1" applyProtection="1"/>
    <xf numFmtId="169" fontId="1" fillId="0" borderId="11" xfId="10" applyNumberFormat="1" applyFont="1" applyFill="1" applyBorder="1" applyProtection="1"/>
    <xf numFmtId="169" fontId="1" fillId="0" borderId="12" xfId="10" applyNumberFormat="1" applyFont="1" applyFill="1" applyBorder="1" applyProtection="1"/>
    <xf numFmtId="164" fontId="1" fillId="0" borderId="11" xfId="8" applyNumberFormat="1" applyFont="1" applyFill="1" applyBorder="1" applyProtection="1">
      <protection locked="0"/>
    </xf>
    <xf numFmtId="169" fontId="1" fillId="0" borderId="11" xfId="10" applyNumberFormat="1" applyFont="1" applyFill="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0" xfId="10" applyFont="1" applyFill="1" applyAlignment="1">
      <alignment horizontal="left"/>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1" fillId="0" borderId="0" xfId="10" applyFont="1" applyFill="1" applyAlignment="1">
      <alignment horizontal="left"/>
    </xf>
    <xf numFmtId="0" fontId="2" fillId="0" borderId="0" xfId="0" applyFont="1" applyFill="1" applyBorder="1" applyAlignment="1">
      <alignment horizontal="left"/>
    </xf>
    <xf numFmtId="0" fontId="1" fillId="0" borderId="0" xfId="0" applyFont="1" applyFill="1" applyBorder="1"/>
    <xf numFmtId="0" fontId="2" fillId="0" borderId="0" xfId="0" applyFont="1" applyFill="1" applyBorder="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0" xfId="10" applyFont="1" applyBorder="1" applyProtection="1">
      <protection locked="0"/>
    </xf>
    <xf numFmtId="0" fontId="1" fillId="0" borderId="5" xfId="10" applyFont="1" applyBorder="1"/>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Fill="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2" fillId="0" borderId="0" xfId="10" applyFont="1" applyProtection="1">
      <protection locked="0"/>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Border="1" applyAlignment="1">
      <alignment horizontal="right"/>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Border="1" applyAlignment="1">
      <alignment horizontal="left"/>
    </xf>
    <xf numFmtId="0" fontId="2" fillId="3" borderId="0" xfId="0" applyFont="1" applyFill="1" applyBorder="1"/>
    <xf numFmtId="0" fontId="2" fillId="3" borderId="5" xfId="0" applyFont="1" applyFill="1" applyBorder="1"/>
    <xf numFmtId="0" fontId="6" fillId="3" borderId="0" xfId="0" applyFont="1" applyFill="1" applyBorder="1" applyAlignment="1">
      <alignment horizontal="left" vertical="top"/>
    </xf>
    <xf numFmtId="0" fontId="2" fillId="3" borderId="0" xfId="0" applyFont="1" applyFill="1" applyBorder="1" applyAlignment="1">
      <alignment horizontal="right"/>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Border="1" applyAlignment="1">
      <alignment horizontal="left"/>
    </xf>
    <xf numFmtId="0" fontId="1" fillId="3" borderId="0" xfId="0" applyFont="1" applyFill="1" applyBorder="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0" xfId="0" applyFont="1" applyBorder="1"/>
    <xf numFmtId="0" fontId="1" fillId="0" borderId="3" xfId="0" applyFont="1" applyFill="1" applyBorder="1"/>
    <xf numFmtId="0" fontId="1" fillId="0" borderId="0" xfId="0" applyFont="1" applyFill="1" applyAlignment="1">
      <alignment vertical="center"/>
    </xf>
    <xf numFmtId="0" fontId="6" fillId="0" borderId="0"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xf>
    <xf numFmtId="0" fontId="6"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xf numFmtId="166" fontId="2" fillId="0" borderId="0" xfId="1" applyNumberFormat="1" applyFont="1" applyFill="1" applyBorder="1" applyAlignment="1">
      <alignment vertical="center"/>
    </xf>
    <xf numFmtId="0" fontId="6" fillId="0" borderId="3" xfId="0" applyFont="1" applyBorder="1" applyAlignment="1">
      <alignment horizontal="left"/>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Border="1" applyAlignment="1"/>
    <xf numFmtId="0" fontId="2" fillId="3" borderId="0" xfId="0" applyFont="1" applyFill="1" applyBorder="1" applyProtection="1">
      <protection locked="0"/>
    </xf>
    <xf numFmtId="0" fontId="2" fillId="3" borderId="0" xfId="0" applyFont="1" applyFill="1" applyBorder="1" applyAlignment="1" applyProtection="1">
      <alignment horizontal="right"/>
      <protection locked="0"/>
    </xf>
    <xf numFmtId="0" fontId="1" fillId="3" borderId="5" xfId="0" applyFont="1" applyFill="1" applyBorder="1" applyProtection="1">
      <protection locked="0"/>
    </xf>
    <xf numFmtId="0" fontId="2" fillId="0" borderId="0" xfId="0" applyFont="1" applyFill="1" applyBorder="1"/>
    <xf numFmtId="0" fontId="1" fillId="0" borderId="0" xfId="0" applyFont="1" applyProtection="1">
      <protection locked="0"/>
    </xf>
    <xf numFmtId="166" fontId="1" fillId="0" borderId="0" xfId="0" applyNumberFormat="1" applyFont="1"/>
    <xf numFmtId="0" fontId="4" fillId="0" borderId="0" xfId="0" applyFont="1" applyProtection="1">
      <protection locked="0"/>
    </xf>
    <xf numFmtId="0" fontId="0" fillId="0" borderId="0" xfId="0" applyFont="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Border="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Border="1" applyAlignment="1">
      <alignment horizontal="left" indent="1"/>
    </xf>
    <xf numFmtId="0" fontId="6" fillId="3" borderId="0" xfId="0" applyFont="1" applyFill="1" applyBorder="1"/>
    <xf numFmtId="0" fontId="6" fillId="3" borderId="0" xfId="0" applyFont="1" applyFill="1" applyBorder="1" applyAlignment="1">
      <alignment horizontal="center"/>
    </xf>
    <xf numFmtId="0" fontId="6" fillId="3" borderId="0" xfId="0" applyFont="1" applyFill="1" applyBorder="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xf numFmtId="0" fontId="1" fillId="0" borderId="11" xfId="0" applyFont="1" applyFill="1" applyBorder="1" applyProtection="1">
      <protection locked="0"/>
    </xf>
    <xf numFmtId="0" fontId="1" fillId="0" borderId="3" xfId="0" applyFont="1" applyFill="1" applyBorder="1" applyProtection="1">
      <protection locked="0"/>
    </xf>
    <xf numFmtId="0" fontId="1" fillId="0" borderId="11" xfId="0" applyFont="1" applyFill="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Fill="1" applyBorder="1" applyProtection="1">
      <protection locked="0"/>
    </xf>
    <xf numFmtId="37" fontId="1" fillId="0" borderId="0" xfId="0" applyNumberFormat="1" applyFont="1" applyFill="1" applyBorder="1" applyProtection="1">
      <protection locked="0"/>
    </xf>
    <xf numFmtId="0" fontId="2" fillId="0" borderId="3" xfId="0" applyNumberFormat="1" applyFont="1" applyFill="1" applyBorder="1" applyAlignment="1">
      <alignment horizontal="center"/>
    </xf>
    <xf numFmtId="0" fontId="2" fillId="0" borderId="0" xfId="0" applyFont="1" applyFill="1" applyBorder="1" applyAlignment="1">
      <alignment horizontal="right"/>
    </xf>
    <xf numFmtId="37" fontId="1" fillId="0" borderId="0" xfId="0" applyNumberFormat="1" applyFont="1" applyFill="1" applyProtection="1">
      <protection locked="0"/>
    </xf>
    <xf numFmtId="0" fontId="2" fillId="0" borderId="3" xfId="0" applyFont="1" applyFill="1" applyBorder="1" applyAlignment="1">
      <alignment horizontal="center"/>
    </xf>
    <xf numFmtId="0" fontId="2" fillId="0" borderId="0" xfId="0" applyFont="1" applyFill="1" applyBorder="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Fill="1" applyBorder="1" applyAlignment="1" applyProtection="1">
      <alignment horizontal="center"/>
      <protection locked="0"/>
    </xf>
    <xf numFmtId="0" fontId="2" fillId="0" borderId="3" xfId="10" applyFont="1" applyFill="1" applyBorder="1" applyAlignment="1" applyProtection="1">
      <alignment horizontal="center"/>
      <protection locked="0"/>
    </xf>
    <xf numFmtId="0" fontId="2" fillId="0" borderId="4" xfId="0" applyFont="1" applyFill="1" applyBorder="1" applyAlignment="1">
      <alignment horizontal="center"/>
    </xf>
    <xf numFmtId="0" fontId="2" fillId="0" borderId="5" xfId="0" applyFont="1" applyFill="1" applyBorder="1" applyAlignment="1"/>
    <xf numFmtId="0" fontId="10" fillId="0" borderId="5" xfId="0" applyFont="1" applyFill="1" applyBorder="1"/>
    <xf numFmtId="37" fontId="1" fillId="0" borderId="5" xfId="0" applyNumberFormat="1" applyFont="1" applyFill="1" applyBorder="1" applyProtection="1">
      <protection locked="0"/>
    </xf>
    <xf numFmtId="0" fontId="2" fillId="0" borderId="0" xfId="0" applyFont="1" applyFill="1" applyBorder="1" applyAlignment="1">
      <alignment wrapText="1"/>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37" fontId="1" fillId="0" borderId="11" xfId="0" applyNumberFormat="1" applyFont="1" applyFill="1" applyBorder="1" applyProtection="1">
      <protection locked="0"/>
    </xf>
    <xf numFmtId="0" fontId="1" fillId="0" borderId="12" xfId="0" applyFont="1" applyFill="1" applyBorder="1"/>
    <xf numFmtId="166" fontId="1" fillId="0" borderId="0" xfId="1" applyNumberFormat="1" applyFont="1" applyFill="1" applyBorder="1" applyAlignment="1" applyProtection="1">
      <alignment vertical="center"/>
      <protection locked="0"/>
    </xf>
    <xf numFmtId="37" fontId="1" fillId="0" borderId="11" xfId="0" applyNumberFormat="1" applyFont="1" applyFill="1" applyBorder="1" applyProtection="1"/>
    <xf numFmtId="0" fontId="1" fillId="0" borderId="11" xfId="0" applyFont="1" applyBorder="1"/>
    <xf numFmtId="37" fontId="1" fillId="0" borderId="0" xfId="0" applyNumberFormat="1" applyFont="1" applyProtection="1">
      <protection locked="0"/>
    </xf>
    <xf numFmtId="0" fontId="1" fillId="3" borderId="12" xfId="0" applyFont="1" applyFill="1" applyBorder="1"/>
    <xf numFmtId="1" fontId="1" fillId="0" borderId="0" xfId="0" applyNumberFormat="1" applyFont="1" applyFill="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Fill="1" applyBorder="1" applyAlignment="1" applyProtection="1">
      <alignment horizontal="right"/>
      <protection locked="0"/>
    </xf>
    <xf numFmtId="0" fontId="1" fillId="0" borderId="12" xfId="0" applyFont="1" applyFill="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Border="1" applyProtection="1">
      <protection locked="0"/>
    </xf>
    <xf numFmtId="0" fontId="1" fillId="3" borderId="5" xfId="10" applyFont="1" applyFill="1" applyBorder="1" applyAlignment="1">
      <alignment horizontal="right"/>
    </xf>
    <xf numFmtId="0" fontId="1" fillId="0" borderId="0" xfId="10" applyFont="1" applyFill="1" applyBorder="1" applyProtection="1">
      <protection locked="0"/>
    </xf>
    <xf numFmtId="0" fontId="2" fillId="0" borderId="3" xfId="10" applyFont="1" applyFill="1" applyBorder="1" applyAlignment="1" applyProtection="1">
      <alignment horizontal="left"/>
      <protection locked="0"/>
    </xf>
    <xf numFmtId="0" fontId="6" fillId="0" borderId="4" xfId="10" applyFont="1" applyFill="1" applyBorder="1" applyAlignment="1" applyProtection="1">
      <alignment horizontal="left"/>
      <protection locked="0"/>
    </xf>
    <xf numFmtId="0" fontId="1" fillId="0" borderId="5" xfId="10" applyFont="1" applyFill="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Fill="1" applyBorder="1" applyAlignment="1" applyProtection="1">
      <alignment horizontal="left" indent="1"/>
      <protection locked="0"/>
    </xf>
    <xf numFmtId="0" fontId="1" fillId="0" borderId="3" xfId="10" applyFont="1" applyFill="1" applyBorder="1" applyAlignment="1" applyProtection="1">
      <alignment horizontal="left" indent="1"/>
      <protection locked="0"/>
    </xf>
    <xf numFmtId="0" fontId="6" fillId="0" borderId="3" xfId="10" applyFont="1" applyFill="1" applyBorder="1" applyAlignment="1" applyProtection="1">
      <alignment horizontal="left"/>
      <protection locked="0"/>
    </xf>
    <xf numFmtId="0" fontId="1" fillId="0" borderId="8" xfId="10" applyFont="1" applyFill="1" applyBorder="1" applyAlignment="1" applyProtection="1">
      <alignment horizontal="left" indent="1"/>
      <protection locked="0"/>
    </xf>
    <xf numFmtId="0" fontId="1" fillId="0" borderId="9" xfId="1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37" fontId="1" fillId="0" borderId="9" xfId="10" applyNumberFormat="1" applyFont="1" applyFill="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2" fillId="3" borderId="0" xfId="10" applyFont="1" applyFill="1"/>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0" fontId="2" fillId="0" borderId="3" xfId="10" applyFont="1" applyBorder="1" applyAlignment="1" applyProtection="1">
      <alignment horizontal="left"/>
      <protection locked="0"/>
    </xf>
    <xf numFmtId="0" fontId="6" fillId="0" borderId="3" xfId="10" applyFont="1" applyBorder="1" applyAlignment="1" applyProtection="1">
      <alignment horizontal="left"/>
      <protection locked="0"/>
    </xf>
    <xf numFmtId="167" fontId="1" fillId="0" borderId="4" xfId="10" applyNumberFormat="1" applyFont="1" applyBorder="1" applyAlignment="1" applyProtection="1">
      <alignment horizontal="left" indent="1"/>
      <protection locked="0"/>
    </xf>
    <xf numFmtId="0" fontId="1" fillId="0" borderId="5" xfId="10" applyFont="1" applyBorder="1" applyProtection="1">
      <protection locked="0"/>
    </xf>
    <xf numFmtId="37" fontId="1" fillId="0" borderId="5" xfId="10" applyNumberFormat="1" applyFont="1" applyBorder="1" applyProtection="1">
      <protection locked="0"/>
    </xf>
    <xf numFmtId="0" fontId="1" fillId="0" borderId="3" xfId="10" applyFont="1" applyBorder="1" applyAlignment="1" applyProtection="1">
      <alignment horizontal="left" indent="1"/>
      <protection locked="0"/>
    </xf>
    <xf numFmtId="0" fontId="1" fillId="0" borderId="9" xfId="10" applyFont="1" applyBorder="1" applyAlignment="1">
      <alignment horizontal="right"/>
    </xf>
    <xf numFmtId="0" fontId="2" fillId="3" borderId="0" xfId="10" applyFont="1" applyFill="1" applyBorder="1" applyAlignment="1" applyProtection="1">
      <protection locked="0"/>
    </xf>
    <xf numFmtId="0" fontId="2" fillId="3" borderId="0" xfId="10" applyFont="1" applyFill="1" applyBorder="1" applyAlignment="1">
      <alignment horizontal="left" indent="1"/>
    </xf>
    <xf numFmtId="0" fontId="2" fillId="3" borderId="5" xfId="10" applyFont="1" applyFill="1" applyBorder="1" applyAlignment="1">
      <alignment horizontal="center"/>
    </xf>
    <xf numFmtId="0" fontId="1" fillId="0" borderId="0" xfId="10" applyFont="1" applyFill="1" applyBorder="1" applyAlignment="1" applyProtection="1">
      <alignment horizontal="center"/>
      <protection locked="0"/>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applyBorder="1"/>
    <xf numFmtId="2" fontId="6" fillId="3" borderId="0" xfId="10" applyNumberFormat="1" applyFont="1" applyFill="1" applyBorder="1"/>
    <xf numFmtId="2" fontId="1" fillId="3" borderId="5" xfId="10" applyNumberFormat="1" applyFont="1" applyFill="1" applyBorder="1"/>
    <xf numFmtId="2" fontId="1" fillId="3" borderId="0" xfId="10" applyNumberFormat="1" applyFont="1" applyFill="1" applyBorder="1"/>
    <xf numFmtId="0" fontId="2" fillId="3" borderId="5" xfId="10" applyFont="1" applyFill="1" applyBorder="1" applyAlignment="1" applyProtection="1">
      <alignment horizontal="center"/>
      <protection locked="0"/>
    </xf>
    <xf numFmtId="3" fontId="1" fillId="0" borderId="0" xfId="10" applyNumberFormat="1" applyFont="1"/>
    <xf numFmtId="0" fontId="2" fillId="3" borderId="0" xfId="10" applyFont="1" applyFill="1" applyBorder="1" applyAlignment="1"/>
    <xf numFmtId="166" fontId="2" fillId="0" borderId="0" xfId="1" applyNumberFormat="1" applyFont="1" applyFill="1" applyAlignment="1" applyProtection="1">
      <alignment horizontal="right"/>
      <protection locked="0"/>
    </xf>
    <xf numFmtId="0" fontId="2" fillId="3" borderId="11" xfId="10" applyFont="1" applyFill="1" applyBorder="1" applyAlignment="1"/>
    <xf numFmtId="0" fontId="2" fillId="3" borderId="5" xfId="10" applyFont="1" applyFill="1" applyBorder="1" applyProtection="1">
      <protection locked="0"/>
    </xf>
    <xf numFmtId="0" fontId="2" fillId="0" borderId="0" xfId="10" applyFont="1" applyFill="1" applyBorder="1" applyProtection="1">
      <protection locked="0"/>
    </xf>
    <xf numFmtId="0" fontId="1" fillId="0" borderId="11" xfId="10" applyFont="1" applyFill="1" applyBorder="1" applyProtection="1">
      <protection locked="0"/>
    </xf>
    <xf numFmtId="37" fontId="1" fillId="0" borderId="12" xfId="10" applyNumberFormat="1" applyFont="1" applyFill="1" applyBorder="1" applyProtection="1">
      <protection locked="0"/>
    </xf>
    <xf numFmtId="37" fontId="1" fillId="0" borderId="17" xfId="10" applyNumberFormat="1" applyFont="1" applyFill="1" applyBorder="1" applyProtection="1">
      <protection locked="0"/>
    </xf>
    <xf numFmtId="37" fontId="1" fillId="0" borderId="13" xfId="10" applyNumberFormat="1" applyFont="1" applyFill="1" applyBorder="1" applyProtection="1">
      <protection locked="0"/>
    </xf>
    <xf numFmtId="0" fontId="3" fillId="0" borderId="0" xfId="10" applyFont="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Fill="1" applyBorder="1" applyAlignment="1">
      <alignment horizontal="left"/>
    </xf>
    <xf numFmtId="0" fontId="6" fillId="0" borderId="3" xfId="10" applyFont="1" applyFill="1" applyBorder="1" applyAlignment="1">
      <alignment horizontal="left"/>
    </xf>
    <xf numFmtId="0" fontId="6" fillId="0" borderId="8" xfId="10" applyFont="1" applyFill="1" applyBorder="1" applyAlignment="1">
      <alignment horizontal="left" indent="1"/>
    </xf>
    <xf numFmtId="0" fontId="1" fillId="0" borderId="0" xfId="10" applyFont="1" applyBorder="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Border="1" applyAlignment="1">
      <alignment horizontal="right"/>
    </xf>
    <xf numFmtId="0" fontId="2" fillId="0" borderId="3" xfId="10" applyFont="1" applyBorder="1"/>
    <xf numFmtId="0" fontId="6" fillId="0" borderId="3" xfId="10" applyFont="1" applyBorder="1"/>
    <xf numFmtId="0" fontId="2" fillId="0" borderId="3" xfId="10" applyFont="1" applyBorder="1" applyAlignment="1">
      <alignment horizontal="left"/>
    </xf>
    <xf numFmtId="0" fontId="6" fillId="0" borderId="3" xfId="10" applyFont="1" applyBorder="1" applyAlignment="1">
      <alignment horizontal="left"/>
    </xf>
    <xf numFmtId="0" fontId="1" fillId="0" borderId="4"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Fill="1" applyBorder="1" applyAlignment="1">
      <alignment horizontal="right"/>
    </xf>
    <xf numFmtId="37" fontId="1" fillId="0" borderId="0" xfId="10" applyNumberFormat="1" applyFont="1" applyFill="1" applyBorder="1" applyAlignment="1" applyProtection="1">
      <alignment horizontal="right"/>
      <protection locked="0"/>
    </xf>
    <xf numFmtId="37" fontId="1" fillId="0" borderId="0" xfId="10" applyNumberFormat="1" applyFont="1" applyFill="1" applyBorder="1" applyProtection="1">
      <protection locked="0"/>
    </xf>
    <xf numFmtId="2" fontId="1" fillId="0" borderId="0" xfId="10" applyNumberFormat="1" applyFont="1" applyFill="1" applyBorder="1"/>
    <xf numFmtId="2" fontId="1" fillId="0" borderId="9" xfId="10" applyNumberFormat="1" applyFont="1" applyFill="1" applyBorder="1" applyAlignment="1" applyProtection="1">
      <alignment horizontal="right"/>
      <protection locked="0"/>
    </xf>
    <xf numFmtId="2" fontId="1" fillId="0" borderId="0" xfId="10" applyNumberFormat="1" applyFont="1" applyBorder="1"/>
    <xf numFmtId="0" fontId="6" fillId="3" borderId="0" xfId="10" applyFont="1" applyFill="1" applyBorder="1" applyAlignment="1" applyProtection="1">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Fill="1" applyBorder="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right"/>
      <protection locked="0"/>
    </xf>
    <xf numFmtId="2" fontId="1" fillId="0" borderId="9" xfId="10" applyNumberFormat="1" applyFont="1" applyFill="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Fill="1" applyBorder="1" applyProtection="1">
      <protection locked="0"/>
    </xf>
    <xf numFmtId="2" fontId="1" fillId="0" borderId="0" xfId="10" applyNumberFormat="1" applyFont="1" applyFill="1" applyBorder="1" applyProtection="1">
      <protection locked="0"/>
    </xf>
    <xf numFmtId="2" fontId="1" fillId="0" borderId="9" xfId="10" applyNumberFormat="1" applyFont="1" applyBorder="1" applyProtection="1"/>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Fill="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0" xfId="10" applyNumberFormat="1" applyFont="1" applyBorder="1" applyProtection="1"/>
    <xf numFmtId="2" fontId="1" fillId="0" borderId="5" xfId="10" applyNumberFormat="1" applyFont="1" applyBorder="1" applyProtection="1"/>
    <xf numFmtId="0" fontId="1" fillId="0" borderId="12" xfId="10" applyFont="1" applyBorder="1"/>
    <xf numFmtId="0" fontId="4" fillId="0" borderId="0" xfId="10" applyFont="1"/>
    <xf numFmtId="0" fontId="2" fillId="3" borderId="0" xfId="10" applyFont="1" applyFill="1" applyBorder="1" applyAlignment="1">
      <alignment horizontal="right"/>
    </xf>
    <xf numFmtId="0" fontId="1" fillId="3" borderId="4" xfId="10" applyFont="1" applyFill="1" applyBorder="1" applyAlignment="1">
      <alignment horizontal="left" indent="1"/>
    </xf>
    <xf numFmtId="0" fontId="5" fillId="0" borderId="0" xfId="10" applyFont="1" applyFill="1" applyAlignment="1">
      <alignment horizontal="left" vertical="center" textRotation="180"/>
    </xf>
    <xf numFmtId="0" fontId="1" fillId="0" borderId="6" xfId="10" applyFont="1" applyFill="1" applyBorder="1"/>
    <xf numFmtId="0" fontId="6" fillId="0" borderId="0" xfId="10" applyFont="1" applyFill="1" applyBorder="1"/>
    <xf numFmtId="0" fontId="2" fillId="0" borderId="3" xfId="10" applyFont="1" applyFill="1" applyBorder="1" applyAlignment="1">
      <alignment horizontal="left" indent="1"/>
    </xf>
    <xf numFmtId="166" fontId="1" fillId="0" borderId="0" xfId="1" applyNumberFormat="1" applyFont="1" applyFill="1" applyAlignment="1">
      <alignment horizontal="right"/>
    </xf>
    <xf numFmtId="0" fontId="6" fillId="0" borderId="3" xfId="10" applyFont="1" applyFill="1" applyBorder="1" applyAlignment="1">
      <alignment horizontal="left" indent="1"/>
    </xf>
    <xf numFmtId="0" fontId="1" fillId="0" borderId="3" xfId="10" applyFont="1" applyFill="1" applyBorder="1" applyAlignment="1">
      <alignment horizontal="left" indent="1"/>
    </xf>
    <xf numFmtId="168" fontId="1" fillId="0" borderId="0" xfId="1" applyNumberFormat="1" applyFont="1" applyFill="1" applyBorder="1"/>
    <xf numFmtId="0" fontId="13" fillId="0" borderId="0" xfId="10" applyFont="1" applyFill="1" applyAlignment="1">
      <alignment horizontal="left" vertical="center" textRotation="180"/>
    </xf>
    <xf numFmtId="164" fontId="1" fillId="0" borderId="0" xfId="1" applyNumberFormat="1" applyFont="1" applyFill="1" applyBorder="1" applyAlignment="1" applyProtection="1">
      <alignment horizontal="right" vertical="center"/>
      <protection locked="0"/>
    </xf>
    <xf numFmtId="0" fontId="1" fillId="0" borderId="4" xfId="10" applyFont="1" applyFill="1" applyBorder="1" applyAlignment="1">
      <alignment horizontal="left" indent="1"/>
    </xf>
    <xf numFmtId="0" fontId="1" fillId="0" borderId="8" xfId="10" applyFont="1" applyFill="1" applyBorder="1"/>
    <xf numFmtId="0" fontId="2" fillId="3" borderId="5" xfId="10" applyFont="1" applyFill="1" applyBorder="1"/>
    <xf numFmtId="0" fontId="2" fillId="3" borderId="5" xfId="10" applyFont="1" applyFill="1" applyBorder="1" applyAlignment="1">
      <alignment horizontal="right"/>
    </xf>
    <xf numFmtId="164" fontId="1" fillId="0" borderId="0" xfId="1" applyNumberFormat="1" applyFont="1" applyFill="1" applyBorder="1" applyAlignment="1" applyProtection="1">
      <alignment horizontal="right" vertical="center"/>
    </xf>
    <xf numFmtId="0" fontId="2" fillId="0" borderId="0" xfId="10" applyFont="1" applyFill="1" applyBorder="1"/>
    <xf numFmtId="0" fontId="2" fillId="0" borderId="0" xfId="10" applyFont="1" applyFill="1" applyAlignment="1">
      <alignment horizontal="center"/>
    </xf>
    <xf numFmtId="0" fontId="1" fillId="0" borderId="0" xfId="10" applyFont="1" applyFill="1" applyAlignment="1">
      <alignment vertical="center"/>
    </xf>
    <xf numFmtId="0" fontId="2" fillId="0" borderId="0" xfId="10" applyFont="1" applyFill="1" applyBorder="1" applyAlignment="1">
      <alignment horizontal="center"/>
    </xf>
    <xf numFmtId="168" fontId="1" fillId="0" borderId="2" xfId="1" applyNumberFormat="1" applyFont="1" applyFill="1" applyBorder="1" applyAlignment="1" applyProtection="1">
      <alignment vertical="center"/>
      <protection locked="0"/>
    </xf>
    <xf numFmtId="0" fontId="2" fillId="0" borderId="0" xfId="10" applyFont="1" applyFill="1" applyAlignment="1">
      <alignment horizontal="right"/>
    </xf>
    <xf numFmtId="0" fontId="2" fillId="3" borderId="10" xfId="10" applyFont="1" applyFill="1" applyBorder="1"/>
    <xf numFmtId="0" fontId="26" fillId="3" borderId="11" xfId="10" applyFont="1" applyFill="1" applyBorder="1" applyAlignment="1"/>
    <xf numFmtId="0" fontId="6" fillId="3" borderId="11" xfId="10" applyFont="1" applyFill="1" applyBorder="1" applyAlignment="1" applyProtection="1">
      <protection locked="0"/>
    </xf>
    <xf numFmtId="0" fontId="2" fillId="3" borderId="11" xfId="10" applyFont="1" applyFill="1" applyBorder="1"/>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0" fontId="1" fillId="0" borderId="0" xfId="10" applyFont="1" applyFill="1" applyBorder="1" applyAlignment="1">
      <alignment vertical="center"/>
    </xf>
    <xf numFmtId="0" fontId="1" fillId="0" borderId="13" xfId="10" applyFont="1" applyFill="1" applyBorder="1"/>
    <xf numFmtId="166" fontId="1" fillId="0" borderId="0" xfId="10" applyNumberFormat="1" applyFont="1" applyFill="1" applyBorder="1" applyProtection="1">
      <protection locked="0"/>
    </xf>
    <xf numFmtId="0" fontId="12" fillId="0" borderId="0" xfId="10" applyFont="1"/>
    <xf numFmtId="0" fontId="15" fillId="0" borderId="0" xfId="10" applyFont="1"/>
    <xf numFmtId="0" fontId="6" fillId="3" borderId="0" xfId="10" applyFont="1" applyFill="1" applyBorder="1" applyAlignment="1">
      <alignment horizontal="left" indent="1"/>
    </xf>
    <xf numFmtId="0" fontId="1" fillId="3" borderId="0" xfId="10" applyFont="1" applyFill="1" applyBorder="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1" fillId="0" borderId="0" xfId="10" applyFont="1" applyFill="1" applyBorder="1" applyAlignment="1">
      <alignment horizontal="left" indent="1"/>
    </xf>
    <xf numFmtId="0" fontId="2" fillId="0" borderId="0" xfId="10" applyFont="1" applyFill="1" applyBorder="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Fill="1" applyBorder="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Fill="1" applyBorder="1"/>
    <xf numFmtId="0" fontId="12" fillId="0" borderId="0" xfId="10" applyFont="1" applyFill="1" applyBorder="1"/>
    <xf numFmtId="0" fontId="14" fillId="0" borderId="0" xfId="10" applyFont="1"/>
    <xf numFmtId="166" fontId="2" fillId="0" borderId="0" xfId="10" applyNumberFormat="1" applyFont="1"/>
    <xf numFmtId="0" fontId="2" fillId="0" borderId="3" xfId="10" applyFont="1" applyFill="1" applyBorder="1" applyAlignment="1" applyProtection="1">
      <alignment horizontal="left" indent="1"/>
      <protection locked="0"/>
    </xf>
    <xf numFmtId="0" fontId="6" fillId="0" borderId="0" xfId="10" applyFont="1" applyFill="1" applyBorder="1" applyAlignment="1">
      <alignment horizontal="left"/>
    </xf>
    <xf numFmtId="0" fontId="1" fillId="0" borderId="0" xfId="10" applyFont="1" applyFill="1" applyAlignment="1">
      <alignment horizontal="right"/>
    </xf>
    <xf numFmtId="0" fontId="14" fillId="0" borderId="0" xfId="10" applyFont="1" applyFill="1" applyBorder="1" applyAlignment="1" applyProtection="1">
      <alignment horizontal="left"/>
      <protection locked="0"/>
    </xf>
    <xf numFmtId="0" fontId="26" fillId="3" borderId="2" xfId="10" applyFont="1" applyFill="1" applyBorder="1"/>
    <xf numFmtId="0" fontId="26" fillId="3" borderId="9" xfId="10" applyFont="1"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Alignment="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37" fontId="1" fillId="0" borderId="0" xfId="10" applyNumberFormat="1" applyFont="1" applyFill="1" applyProtection="1"/>
    <xf numFmtId="0" fontId="2" fillId="3" borderId="11" xfId="10" applyFont="1" applyFill="1" applyBorder="1" applyAlignment="1" applyProtection="1">
      <protection locked="0"/>
    </xf>
    <xf numFmtId="0" fontId="2" fillId="0" borderId="0" xfId="10" applyFont="1" applyFill="1" applyBorder="1" applyAlignment="1" applyProtection="1">
      <protection locked="0"/>
    </xf>
    <xf numFmtId="0" fontId="2" fillId="3" borderId="13" xfId="10" applyFont="1" applyFill="1" applyBorder="1" applyAlignment="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166" fontId="1" fillId="0" borderId="0" xfId="10" applyNumberFormat="1" applyFont="1" applyFill="1" applyBorder="1"/>
    <xf numFmtId="0" fontId="6" fillId="0" borderId="0" xfId="10" applyFont="1" applyFill="1" applyAlignment="1">
      <alignment horizontal="left"/>
    </xf>
    <xf numFmtId="0" fontId="26" fillId="3" borderId="13" xfId="10" applyFont="1" applyFill="1" applyBorder="1"/>
    <xf numFmtId="0" fontId="12" fillId="0" borderId="0" xfId="10" applyFont="1" applyFill="1"/>
    <xf numFmtId="0" fontId="6" fillId="0" borderId="3" xfId="10" applyFont="1" applyFill="1" applyBorder="1" applyAlignment="1" applyProtection="1">
      <alignment horizontal="left" indent="1"/>
      <protection locked="0"/>
    </xf>
    <xf numFmtId="0" fontId="6" fillId="0" borderId="0" xfId="10" applyFont="1" applyFill="1" applyBorder="1" applyAlignment="1" applyProtection="1">
      <alignment horizontal="left"/>
      <protection locked="0"/>
    </xf>
    <xf numFmtId="0" fontId="16" fillId="0" borderId="4" xfId="10" applyFont="1" applyFill="1" applyBorder="1" applyAlignment="1" applyProtection="1">
      <alignment horizontal="left" indent="1"/>
      <protection locked="0"/>
    </xf>
    <xf numFmtId="0" fontId="16" fillId="0" borderId="5" xfId="10" applyFont="1" applyFill="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Fill="1" applyBorder="1" applyAlignment="1" applyProtection="1">
      <alignment horizontal="left" indent="1"/>
      <protection locked="0"/>
    </xf>
    <xf numFmtId="0" fontId="16" fillId="0" borderId="0" xfId="10" applyFont="1" applyFill="1" applyBorder="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Fill="1" applyBorder="1" applyProtection="1">
      <protection locked="0"/>
    </xf>
    <xf numFmtId="0" fontId="16" fillId="0" borderId="9" xfId="10" applyFont="1" applyFill="1" applyBorder="1" applyProtection="1">
      <protection locked="0"/>
    </xf>
    <xf numFmtId="0" fontId="18" fillId="0" borderId="9" xfId="10" applyFont="1" applyFill="1" applyBorder="1" applyProtection="1">
      <protection locked="0"/>
    </xf>
    <xf numFmtId="0" fontId="18" fillId="0" borderId="0" xfId="10" applyFont="1" applyFill="1" applyProtection="1">
      <protection locked="0"/>
    </xf>
    <xf numFmtId="0" fontId="16" fillId="0" borderId="0" xfId="10" applyFont="1" applyFill="1" applyProtection="1">
      <protection locked="0"/>
    </xf>
    <xf numFmtId="166" fontId="18" fillId="0" borderId="0" xfId="10" applyNumberFormat="1" applyFont="1" applyFill="1" applyProtection="1">
      <protection locked="0"/>
    </xf>
    <xf numFmtId="0" fontId="6" fillId="0" borderId="0" xfId="10" applyFont="1" applyFill="1"/>
    <xf numFmtId="166" fontId="12" fillId="0" borderId="0" xfId="10" applyNumberFormat="1" applyFont="1" applyFill="1"/>
    <xf numFmtId="166" fontId="2" fillId="0" borderId="0" xfId="10" applyNumberFormat="1" applyFont="1" applyFill="1"/>
    <xf numFmtId="166" fontId="2" fillId="0" borderId="0" xfId="10" applyNumberFormat="1" applyFont="1" applyFill="1" applyAlignment="1" applyProtection="1">
      <alignment horizontal="center"/>
      <protection locked="0"/>
    </xf>
    <xf numFmtId="166" fontId="12" fillId="0" borderId="0" xfId="10" applyNumberFormat="1" applyFont="1"/>
    <xf numFmtId="166" fontId="2" fillId="0" borderId="11" xfId="7" applyNumberFormat="1" applyFont="1" applyFill="1" applyBorder="1" applyProtection="1">
      <protection locked="0"/>
    </xf>
    <xf numFmtId="0" fontId="1" fillId="0" borderId="0" xfId="10" applyFont="1" applyFill="1" applyAlignment="1" applyProtection="1">
      <alignment horizontal="center"/>
      <protection locked="0"/>
    </xf>
    <xf numFmtId="0" fontId="26" fillId="0" borderId="0" xfId="10"/>
    <xf numFmtId="0" fontId="1" fillId="3" borderId="5" xfId="10" applyFont="1" applyFill="1" applyBorder="1" applyAlignment="1">
      <alignment horizontal="center"/>
    </xf>
    <xf numFmtId="0" fontId="6" fillId="0" borderId="8" xfId="10" applyFont="1" applyBorder="1" applyAlignment="1">
      <alignment horizontal="left" indent="1"/>
    </xf>
    <xf numFmtId="0" fontId="1" fillId="0" borderId="5" xfId="10" applyFont="1" applyBorder="1" applyAlignment="1">
      <alignment horizontal="left" indent="1"/>
    </xf>
    <xf numFmtId="0" fontId="2" fillId="3" borderId="3" xfId="10" applyFont="1" applyFill="1" applyBorder="1" applyAlignment="1">
      <alignment horizontal="left"/>
    </xf>
    <xf numFmtId="0" fontId="2" fillId="0" borderId="3" xfId="10" applyFont="1" applyFill="1" applyBorder="1"/>
    <xf numFmtId="0" fontId="6" fillId="0" borderId="3" xfId="10" applyFont="1" applyFill="1" applyBorder="1"/>
    <xf numFmtId="164" fontId="1" fillId="0" borderId="0" xfId="1" applyFont="1" applyFill="1"/>
    <xf numFmtId="1" fontId="1" fillId="0" borderId="0" xfId="10" applyNumberFormat="1" applyFont="1" applyFill="1" applyAlignment="1" applyProtection="1">
      <alignment horizontal="right"/>
      <protection locked="0"/>
    </xf>
    <xf numFmtId="1" fontId="1" fillId="0" borderId="5" xfId="10" applyNumberFormat="1" applyFont="1" applyFill="1" applyBorder="1" applyAlignment="1" applyProtection="1">
      <alignment horizontal="right"/>
      <protection locked="0"/>
    </xf>
    <xf numFmtId="0" fontId="6" fillId="0" borderId="3" xfId="10" applyFont="1" applyFill="1" applyBorder="1" applyAlignment="1">
      <alignment vertical="top"/>
    </xf>
    <xf numFmtId="0" fontId="9" fillId="0" borderId="0" xfId="10" applyFont="1"/>
    <xf numFmtId="0" fontId="26" fillId="0" borderId="0" xfId="10" applyProtection="1">
      <protection locked="0"/>
    </xf>
    <xf numFmtId="37" fontId="1" fillId="0" borderId="9" xfId="10" applyNumberFormat="1" applyFont="1" applyBorder="1" applyProtection="1">
      <protection locked="0"/>
    </xf>
    <xf numFmtId="37" fontId="1" fillId="0" borderId="5" xfId="10" applyNumberFormat="1" applyFont="1" applyFill="1" applyBorder="1" applyProtection="1">
      <protection locked="0"/>
    </xf>
    <xf numFmtId="37" fontId="2" fillId="0" borderId="0" xfId="10" applyNumberFormat="1" applyFont="1" applyFill="1" applyProtection="1">
      <protection locked="0"/>
    </xf>
    <xf numFmtId="37" fontId="2" fillId="0" borderId="0" xfId="10" applyNumberFormat="1" applyFont="1" applyFill="1" applyAlignment="1" applyProtection="1">
      <alignment horizontal="right"/>
      <protection locked="0"/>
    </xf>
    <xf numFmtId="37" fontId="1" fillId="0" borderId="0" xfId="10" applyNumberFormat="1" applyFont="1" applyFill="1" applyAlignment="1" applyProtection="1">
      <alignment horizontal="right"/>
      <protection locked="0"/>
    </xf>
    <xf numFmtId="166" fontId="1" fillId="0" borderId="0" xfId="10" applyNumberFormat="1" applyFont="1" applyFill="1" applyAlignment="1" applyProtection="1">
      <alignment horizontal="right"/>
      <protection locked="0"/>
    </xf>
    <xf numFmtId="166" fontId="1" fillId="0" borderId="0" xfId="10" applyNumberFormat="1" applyFont="1" applyFill="1" applyAlignment="1">
      <alignment horizontal="right"/>
    </xf>
    <xf numFmtId="37" fontId="1" fillId="0" borderId="0" xfId="10" applyNumberFormat="1" applyFont="1" applyFill="1" applyAlignment="1">
      <alignment horizontal="right"/>
    </xf>
    <xf numFmtId="166" fontId="1" fillId="0" borderId="5" xfId="10" applyNumberFormat="1" applyFont="1" applyFill="1" applyBorder="1" applyAlignment="1">
      <alignment horizontal="right"/>
    </xf>
    <xf numFmtId="37" fontId="1" fillId="0" borderId="5" xfId="10" applyNumberFormat="1" applyFont="1" applyFill="1" applyBorder="1" applyAlignment="1">
      <alignment horizontal="right"/>
    </xf>
    <xf numFmtId="37" fontId="1" fillId="0" borderId="9" xfId="10" applyNumberFormat="1" applyFont="1" applyBorder="1"/>
    <xf numFmtId="37" fontId="1" fillId="0" borderId="0" xfId="10" applyNumberFormat="1" applyFont="1"/>
    <xf numFmtId="0" fontId="2" fillId="3" borderId="11" xfId="10" applyFont="1" applyFill="1" applyBorder="1" applyAlignment="1" applyProtection="1">
      <alignment horizontal="left"/>
      <protection locked="0"/>
    </xf>
    <xf numFmtId="0" fontId="2" fillId="0" borderId="11" xfId="10" applyFont="1" applyFill="1" applyBorder="1"/>
    <xf numFmtId="37" fontId="1" fillId="0" borderId="0" xfId="10" applyNumberFormat="1" applyFont="1" applyFill="1"/>
    <xf numFmtId="37" fontId="1" fillId="0" borderId="5" xfId="10" applyNumberFormat="1" applyFont="1" applyFill="1" applyBorder="1"/>
    <xf numFmtId="166" fontId="19" fillId="0" borderId="0" xfId="1" applyNumberFormat="1" applyFont="1"/>
    <xf numFmtId="166" fontId="19" fillId="0" borderId="0" xfId="10" applyNumberFormat="1" applyFont="1"/>
    <xf numFmtId="0" fontId="1" fillId="0" borderId="0" xfId="10" applyFont="1" applyAlignme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applyAlignme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Border="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Fill="1" applyBorder="1" applyAlignment="1">
      <alignment horizontal="right" vertical="center"/>
    </xf>
    <xf numFmtId="166" fontId="1" fillId="0" borderId="0" xfId="1" applyNumberFormat="1" applyFont="1" applyFill="1" applyBorder="1" applyAlignment="1" applyProtection="1"/>
    <xf numFmtId="37" fontId="1" fillId="0" borderId="0" xfId="10" applyNumberFormat="1" applyFont="1" applyFill="1" applyBorder="1" applyProtection="1"/>
    <xf numFmtId="0" fontId="2" fillId="0" borderId="3" xfId="0" applyFont="1" applyFill="1" applyBorder="1" applyAlignment="1">
      <alignment horizontal="right"/>
    </xf>
    <xf numFmtId="0" fontId="2" fillId="0" borderId="3" xfId="0" applyFont="1" applyFill="1" applyBorder="1" applyAlignment="1" applyProtection="1">
      <alignment horizontal="right"/>
      <protection locked="0"/>
    </xf>
    <xf numFmtId="0" fontId="2" fillId="0" borderId="3" xfId="10" applyFont="1" applyFill="1" applyBorder="1" applyAlignment="1" applyProtection="1">
      <alignment horizontal="right"/>
      <protection locked="0"/>
    </xf>
    <xf numFmtId="166" fontId="1" fillId="0" borderId="5" xfId="1" applyNumberFormat="1" applyFont="1" applyFill="1" applyBorder="1" applyAlignment="1" applyProtection="1"/>
    <xf numFmtId="37" fontId="1" fillId="0" borderId="5" xfId="10" applyNumberFormat="1" applyFont="1" applyFill="1" applyBorder="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1" fillId="0" borderId="0" xfId="10" applyFont="1" applyFill="1" applyAlignment="1"/>
    <xf numFmtId="0" fontId="1" fillId="0" borderId="0" xfId="10" applyFont="1" applyFill="1" applyAlignment="1" applyProtection="1">
      <protection locked="0"/>
    </xf>
    <xf numFmtId="167" fontId="1" fillId="0" borderId="0" xfId="10" applyNumberFormat="1" applyFont="1" applyFill="1" applyAlignment="1" applyProtection="1">
      <protection locked="0"/>
    </xf>
    <xf numFmtId="0" fontId="1" fillId="0" borderId="0" xfId="10" applyFont="1" applyAlignment="1" applyProtection="1">
      <protection locked="0"/>
    </xf>
    <xf numFmtId="0" fontId="2" fillId="3" borderId="0" xfId="10" applyFont="1" applyFill="1" applyBorder="1" applyAlignment="1">
      <alignment horizontal="left" indent="2"/>
    </xf>
    <xf numFmtId="0" fontId="6" fillId="3" borderId="0" xfId="10" applyFont="1" applyFill="1" applyBorder="1" applyAlignment="1">
      <alignment horizontal="left" indent="2"/>
    </xf>
    <xf numFmtId="0" fontId="6" fillId="3" borderId="0" xfId="10" applyFont="1" applyFill="1" applyBorder="1" applyAlignment="1">
      <alignment horizontal="left"/>
    </xf>
    <xf numFmtId="167" fontId="1" fillId="0" borderId="0" xfId="10" applyNumberFormat="1" applyFont="1" applyAlignment="1" applyProtection="1">
      <protection locked="0"/>
    </xf>
    <xf numFmtId="169" fontId="2" fillId="0" borderId="2" xfId="10" applyNumberFormat="1" applyFont="1" applyBorder="1" applyAlignment="1" applyProtection="1"/>
    <xf numFmtId="169" fontId="6" fillId="0" borderId="0" xfId="10" applyNumberFormat="1" applyFont="1" applyAlignment="1" applyProtection="1"/>
    <xf numFmtId="0" fontId="2" fillId="0" borderId="0" xfId="10" applyFont="1" applyAlignment="1">
      <alignment horizontal="center"/>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vertical="top" indent="1"/>
      <protection locked="0"/>
    </xf>
    <xf numFmtId="0" fontId="1" fillId="0" borderId="17" xfId="10" applyFont="1" applyBorder="1"/>
    <xf numFmtId="0" fontId="3" fillId="0" borderId="0" xfId="10" applyFont="1" applyAlignment="1" applyProtection="1">
      <protection locked="0"/>
    </xf>
    <xf numFmtId="0" fontId="4" fillId="0" borderId="0" xfId="10" applyFont="1" applyAlignment="1" applyProtection="1">
      <protection locked="0"/>
    </xf>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5" xfId="0" applyFont="1" applyFill="1" applyBorder="1" applyProtection="1">
      <protection locked="0"/>
    </xf>
    <xf numFmtId="0" fontId="2" fillId="0" borderId="3" xfId="0" applyFont="1" applyFill="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Fill="1" applyAlignment="1">
      <alignment horizontal="left" indent="2"/>
    </xf>
    <xf numFmtId="0" fontId="2" fillId="0" borderId="0" xfId="10" applyFont="1" applyFill="1" applyAlignment="1">
      <alignment horizontal="left" indent="2"/>
    </xf>
    <xf numFmtId="170" fontId="1" fillId="0" borderId="0" xfId="10" applyNumberFormat="1" applyFont="1"/>
    <xf numFmtId="0" fontId="2" fillId="0" borderId="0" xfId="10" applyFont="1" applyFill="1" applyAlignment="1"/>
    <xf numFmtId="0" fontId="6" fillId="0" borderId="0" xfId="10" applyFont="1" applyAlignment="1"/>
    <xf numFmtId="37" fontId="1" fillId="0" borderId="11" xfId="10" applyNumberFormat="1" applyFont="1" applyFill="1" applyBorder="1" applyProtection="1"/>
    <xf numFmtId="3" fontId="1" fillId="0" borderId="0" xfId="10" applyNumberFormat="1" applyFont="1" applyFill="1" applyBorder="1" applyAlignment="1" applyProtection="1">
      <protection locked="0"/>
    </xf>
    <xf numFmtId="3" fontId="1" fillId="0" borderId="0" xfId="0" applyNumberFormat="1" applyFont="1" applyFill="1" applyBorder="1" applyAlignment="1" applyProtection="1">
      <alignment horizontal="right"/>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applyProtection="1"/>
    <xf numFmtId="3" fontId="1" fillId="0" borderId="0" xfId="0" applyNumberFormat="1" applyFont="1" applyFill="1" applyBorder="1"/>
    <xf numFmtId="1" fontId="1" fillId="0" borderId="0" xfId="0" applyNumberFormat="1" applyFont="1"/>
    <xf numFmtId="3" fontId="1" fillId="0" borderId="9" xfId="10" applyNumberFormat="1" applyFont="1" applyBorder="1" applyProtection="1">
      <protection locked="0"/>
    </xf>
    <xf numFmtId="0" fontId="26" fillId="0" borderId="0" xfId="10" applyFont="1"/>
    <xf numFmtId="0" fontId="26" fillId="0" borderId="0" xfId="10" applyFont="1" applyFill="1"/>
    <xf numFmtId="0" fontId="26" fillId="3" borderId="0" xfId="0" applyFont="1" applyFill="1" applyBorder="1"/>
    <xf numFmtId="0" fontId="26" fillId="0" borderId="0" xfId="10" applyFont="1" applyFill="1" applyBorder="1"/>
    <xf numFmtId="166" fontId="26" fillId="0" borderId="0" xfId="10" applyNumberFormat="1" applyFont="1" applyFill="1"/>
    <xf numFmtId="0" fontId="26" fillId="0" borderId="9" xfId="10" applyFont="1" applyFill="1" applyBorder="1"/>
    <xf numFmtId="166" fontId="26" fillId="0" borderId="9" xfId="10" applyNumberFormat="1" applyFont="1" applyFill="1" applyBorder="1"/>
    <xf numFmtId="166" fontId="26" fillId="0" borderId="0" xfId="10" applyNumberFormat="1" applyFont="1" applyFill="1" applyBorder="1"/>
    <xf numFmtId="0" fontId="26" fillId="0" borderId="0" xfId="10" applyFont="1" applyAlignment="1">
      <alignment horizontal="left" vertical="center" textRotation="180"/>
    </xf>
    <xf numFmtId="0" fontId="26" fillId="0" borderId="3" xfId="10" applyFont="1" applyFill="1" applyBorder="1"/>
    <xf numFmtId="0" fontId="26" fillId="0" borderId="11" xfId="10" applyFont="1" applyFill="1" applyBorder="1"/>
    <xf numFmtId="37" fontId="26" fillId="0" borderId="0" xfId="10" applyNumberFormat="1" applyFont="1" applyFill="1"/>
    <xf numFmtId="37" fontId="26" fillId="0" borderId="0" xfId="10" applyNumberFormat="1" applyFont="1"/>
    <xf numFmtId="0" fontId="26" fillId="0" borderId="0" xfId="10" applyFont="1" applyAlignment="1"/>
    <xf numFmtId="0" fontId="26" fillId="0" borderId="0" xfId="10" applyFont="1" applyAlignment="1">
      <alignment horizontal="right"/>
    </xf>
    <xf numFmtId="2" fontId="26" fillId="0" borderId="0" xfId="10" applyNumberFormat="1" applyFont="1"/>
    <xf numFmtId="0" fontId="26" fillId="0" borderId="0" xfId="10" applyFont="1" applyProtection="1">
      <protection locked="0"/>
    </xf>
    <xf numFmtId="2" fontId="26" fillId="0" borderId="0" xfId="10" applyNumberFormat="1" applyFont="1" applyProtection="1">
      <protection locked="0"/>
    </xf>
    <xf numFmtId="0" fontId="26" fillId="0" borderId="0" xfId="10" applyFont="1" applyBorder="1"/>
    <xf numFmtId="2" fontId="26" fillId="0" borderId="0" xfId="10" applyNumberFormat="1" applyFont="1" applyBorder="1"/>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Border="1" applyAlignment="1">
      <alignment horizontal="center"/>
    </xf>
    <xf numFmtId="166" fontId="1" fillId="0" borderId="0" xfId="1" applyNumberFormat="1" applyFont="1" applyFill="1" applyBorder="1" applyAlignment="1">
      <alignment horizontal="left" vertical="center"/>
    </xf>
    <xf numFmtId="0" fontId="2" fillId="3" borderId="0" xfId="10" applyFont="1" applyFill="1" applyBorder="1" applyAlignment="1">
      <alignment horizontal="center"/>
    </xf>
    <xf numFmtId="0" fontId="1" fillId="0" borderId="3" xfId="14" applyFont="1" applyFill="1" applyBorder="1" applyAlignment="1">
      <alignment vertical="center"/>
    </xf>
    <xf numFmtId="0" fontId="2" fillId="0" borderId="0" xfId="14" applyFont="1" applyFill="1" applyBorder="1" applyAlignment="1">
      <alignment vertical="center"/>
    </xf>
    <xf numFmtId="0" fontId="1" fillId="0" borderId="0" xfId="14" applyFont="1" applyFill="1" applyBorder="1" applyAlignment="1">
      <alignment vertical="center"/>
    </xf>
    <xf numFmtId="0" fontId="1" fillId="0" borderId="0" xfId="14" applyFont="1" applyFill="1" applyAlignment="1" applyProtection="1">
      <alignment vertical="center"/>
      <protection locked="0"/>
    </xf>
    <xf numFmtId="0" fontId="1" fillId="0" borderId="0" xfId="14" applyFont="1" applyFill="1" applyAlignment="1">
      <alignment vertical="center"/>
    </xf>
    <xf numFmtId="37" fontId="1" fillId="0" borderId="0" xfId="14" applyNumberFormat="1" applyFont="1" applyFill="1" applyAlignment="1" applyProtection="1">
      <alignment vertical="center"/>
      <protection locked="0"/>
    </xf>
    <xf numFmtId="172" fontId="1" fillId="0" borderId="0" xfId="0" applyNumberFormat="1" applyFont="1" applyFill="1"/>
    <xf numFmtId="0" fontId="2" fillId="3" borderId="0" xfId="10" applyFont="1" applyFill="1" applyBorder="1" applyAlignment="1">
      <alignment horizontal="center"/>
    </xf>
    <xf numFmtId="1" fontId="1" fillId="0" borderId="0" xfId="14" applyNumberFormat="1" applyFont="1"/>
    <xf numFmtId="1" fontId="26" fillId="0" borderId="0" xfId="10" applyNumberFormat="1" applyFont="1" applyFill="1"/>
    <xf numFmtId="0" fontId="30" fillId="0" borderId="0" xfId="10" applyFont="1" applyFill="1" applyAlignment="1" applyProtection="1">
      <alignment horizontal="right"/>
      <protection locked="0"/>
    </xf>
    <xf numFmtId="0" fontId="1" fillId="0" borderId="0" xfId="10" applyFont="1" applyFill="1" applyAlignment="1" applyProtection="1">
      <alignment horizontal="right"/>
      <protection locked="0"/>
    </xf>
    <xf numFmtId="2" fontId="1" fillId="0" borderId="0" xfId="10" applyNumberFormat="1" applyFont="1" applyFill="1" applyBorder="1" applyProtection="1"/>
    <xf numFmtId="37" fontId="2" fillId="0" borderId="0" xfId="10" applyNumberFormat="1" applyFont="1" applyFill="1" applyBorder="1" applyAlignment="1" applyProtection="1">
      <alignment horizontal="right"/>
      <protection locked="0"/>
    </xf>
    <xf numFmtId="3" fontId="1" fillId="0" borderId="0" xfId="10" applyNumberFormat="1" applyFont="1" applyFill="1" applyAlignment="1" applyProtection="1">
      <alignment horizontal="right"/>
      <protection locked="0"/>
    </xf>
    <xf numFmtId="3" fontId="1" fillId="0" borderId="0" xfId="10" applyNumberFormat="1" applyFont="1" applyFill="1" applyProtection="1">
      <protection locked="0"/>
    </xf>
    <xf numFmtId="3" fontId="1" fillId="0" borderId="0" xfId="10" applyNumberFormat="1" applyFont="1" applyFill="1" applyBorder="1" applyProtection="1">
      <protection locked="0"/>
    </xf>
    <xf numFmtId="3" fontId="1" fillId="0" borderId="5" xfId="10" applyNumberFormat="1" applyFont="1" applyFill="1" applyBorder="1" applyProtection="1">
      <protection locked="0"/>
    </xf>
    <xf numFmtId="3" fontId="2" fillId="0" borderId="0" xfId="10" applyNumberFormat="1" applyFont="1" applyFill="1" applyProtection="1">
      <protection locked="0"/>
    </xf>
    <xf numFmtId="3" fontId="2" fillId="0"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0" fontId="2" fillId="3" borderId="2" xfId="10" applyFont="1" applyFill="1" applyBorder="1" applyAlignment="1"/>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Border="1" applyAlignment="1">
      <alignment horizontal="left"/>
    </xf>
    <xf numFmtId="0" fontId="1" fillId="3" borderId="5" xfId="10" applyFont="1" applyFill="1" applyBorder="1" applyAlignment="1"/>
    <xf numFmtId="0" fontId="1" fillId="3" borderId="0" xfId="10" applyFont="1" applyFill="1" applyBorder="1" applyAlignment="1"/>
    <xf numFmtId="2" fontId="1" fillId="3" borderId="0" xfId="10" applyNumberFormat="1" applyFont="1" applyFill="1" applyBorder="1" applyProtection="1"/>
    <xf numFmtId="2" fontId="1" fillId="3" borderId="0" xfId="10" applyNumberFormat="1" applyFont="1" applyFill="1" applyBorder="1" applyAlignment="1">
      <alignment horizontal="right"/>
    </xf>
    <xf numFmtId="0" fontId="2" fillId="3" borderId="0" xfId="10" applyFont="1" applyFill="1" applyBorder="1" applyAlignment="1" applyProtection="1">
      <alignment horizontal="right"/>
      <protection locked="0"/>
    </xf>
    <xf numFmtId="2" fontId="2" fillId="3" borderId="0" xfId="10" applyNumberFormat="1" applyFont="1" applyFill="1" applyBorder="1" applyAlignment="1" applyProtection="1">
      <alignment horizontal="right"/>
      <protection locked="0"/>
    </xf>
    <xf numFmtId="0" fontId="1" fillId="3" borderId="0" xfId="10" applyFont="1" applyFill="1" applyBorder="1" applyAlignment="1" applyProtection="1">
      <alignment horizontal="right"/>
      <protection locked="0"/>
    </xf>
    <xf numFmtId="49" fontId="2" fillId="3" borderId="0" xfId="1" applyNumberFormat="1" applyFont="1" applyFill="1" applyAlignment="1" applyProtection="1">
      <alignment horizontal="right"/>
      <protection locked="0"/>
    </xf>
    <xf numFmtId="0" fontId="0" fillId="0" borderId="0" xfId="0" applyBorder="1"/>
    <xf numFmtId="0" fontId="12" fillId="0" borderId="0" xfId="10" applyFont="1" applyBorder="1"/>
    <xf numFmtId="0" fontId="0" fillId="0" borderId="0" xfId="10" applyFont="1" applyBorder="1"/>
    <xf numFmtId="164" fontId="1" fillId="0" borderId="0" xfId="1" applyNumberFormat="1" applyFont="1" applyFill="1"/>
    <xf numFmtId="171" fontId="0" fillId="0" borderId="0" xfId="10" applyNumberFormat="1" applyFont="1"/>
    <xf numFmtId="0" fontId="2" fillId="3" borderId="0" xfId="14"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Fill="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Border="1" applyAlignment="1" applyProtection="1">
      <alignment horizontal="center"/>
      <protection locked="0"/>
    </xf>
    <xf numFmtId="0" fontId="2" fillId="0" borderId="0" xfId="0" applyFont="1" applyFill="1" applyAlignment="1">
      <alignment horizontal="left" vertical="center"/>
    </xf>
    <xf numFmtId="37" fontId="2" fillId="0" borderId="0" xfId="0" applyNumberFormat="1" applyFont="1" applyFill="1" applyBorder="1" applyProtection="1"/>
    <xf numFmtId="0" fontId="1" fillId="0" borderId="9" xfId="0" applyFont="1" applyFill="1" applyBorder="1"/>
    <xf numFmtId="0" fontId="1" fillId="0" borderId="13" xfId="0" applyFont="1" applyFill="1" applyBorder="1"/>
    <xf numFmtId="0" fontId="1" fillId="0" borderId="8" xfId="0" applyFont="1" applyFill="1" applyBorder="1"/>
    <xf numFmtId="166" fontId="1" fillId="0" borderId="9" xfId="0" applyNumberFormat="1" applyFont="1" applyFill="1" applyBorder="1"/>
    <xf numFmtId="49" fontId="2" fillId="0" borderId="0" xfId="10" applyNumberFormat="1" applyFont="1" applyFill="1" applyAlignment="1" applyProtection="1">
      <alignment horizontal="left"/>
    </xf>
    <xf numFmtId="164" fontId="1" fillId="0" borderId="0" xfId="1" applyNumberFormat="1" applyFont="1" applyFill="1" applyAlignment="1">
      <alignment horizontal="right"/>
    </xf>
    <xf numFmtId="164" fontId="1" fillId="0" borderId="0" xfId="1" applyFont="1" applyFill="1" applyBorder="1"/>
    <xf numFmtId="166" fontId="1" fillId="0" borderId="0" xfId="10" applyNumberFormat="1" applyFont="1" applyFill="1" applyBorder="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Fill="1" applyBorder="1" applyAlignment="1" applyProtection="1">
      <alignment vertical="center"/>
    </xf>
    <xf numFmtId="0" fontId="1" fillId="0" borderId="7" xfId="10" applyFont="1" applyFill="1" applyBorder="1" applyAlignment="1">
      <alignment vertical="center"/>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0" applyFont="1" applyFill="1" applyAlignment="1">
      <alignment horizontal="center"/>
    </xf>
    <xf numFmtId="0" fontId="2" fillId="3" borderId="0" xfId="14" applyFont="1" applyFill="1" applyBorder="1" applyAlignment="1">
      <alignment horizontal="center"/>
    </xf>
    <xf numFmtId="2" fontId="2" fillId="3" borderId="5" xfId="10" applyNumberFormat="1" applyFont="1" applyFill="1" applyBorder="1" applyAlignment="1">
      <alignment horizontal="center"/>
    </xf>
    <xf numFmtId="0" fontId="6" fillId="3" borderId="0" xfId="0" applyFont="1" applyFill="1" applyBorder="1" applyAlignment="1">
      <alignment horizontal="center" vertical="top"/>
    </xf>
    <xf numFmtId="166" fontId="2" fillId="0" borderId="0" xfId="10" applyNumberFormat="1" applyFont="1" applyFill="1" applyBorder="1" applyProtection="1">
      <protection locked="0"/>
    </xf>
    <xf numFmtId="37" fontId="1" fillId="0" borderId="5" xfId="10" applyNumberFormat="1" applyFont="1" applyFill="1" applyBorder="1" applyAlignment="1" applyProtection="1">
      <alignment horizontal="right"/>
      <protection locked="0"/>
    </xf>
    <xf numFmtId="166" fontId="1" fillId="0" borderId="5" xfId="10" applyNumberFormat="1" applyFont="1" applyFill="1" applyBorder="1" applyProtection="1">
      <protection locked="0"/>
    </xf>
    <xf numFmtId="2" fontId="1" fillId="0" borderId="5" xfId="10" applyNumberFormat="1" applyFont="1" applyFill="1" applyBorder="1"/>
    <xf numFmtId="166" fontId="27" fillId="0" borderId="0" xfId="1" applyNumberFormat="1" applyFont="1" applyFill="1" applyBorder="1"/>
    <xf numFmtId="0" fontId="2" fillId="0" borderId="5" xfId="10" applyFont="1" applyFill="1" applyBorder="1" applyAlignment="1" applyProtection="1">
      <alignment horizontal="left"/>
      <protection locked="0"/>
    </xf>
    <xf numFmtId="0" fontId="2" fillId="0" borderId="5" xfId="10" applyFont="1" applyFill="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Fill="1" applyBorder="1" applyAlignment="1">
      <alignment horizontal="right"/>
    </xf>
    <xf numFmtId="0" fontId="2" fillId="0" borderId="7" xfId="10" applyFont="1" applyFill="1" applyBorder="1" applyAlignment="1">
      <alignment horizontal="left"/>
    </xf>
    <xf numFmtId="0" fontId="2" fillId="0" borderId="7" xfId="10" applyFont="1" applyFill="1" applyBorder="1" applyAlignment="1">
      <alignment horizontal="right"/>
    </xf>
    <xf numFmtId="37" fontId="31" fillId="0" borderId="11" xfId="0" applyNumberFormat="1" applyFont="1" applyFill="1" applyBorder="1" applyAlignment="1">
      <alignment vertical="center"/>
    </xf>
    <xf numFmtId="166" fontId="12" fillId="0" borderId="9" xfId="10" applyNumberFormat="1" applyFont="1" applyFill="1" applyBorder="1"/>
    <xf numFmtId="49" fontId="2" fillId="0" borderId="3" xfId="10" applyNumberFormat="1" applyFont="1" applyFill="1" applyBorder="1" applyAlignment="1">
      <alignment horizontal="right"/>
    </xf>
    <xf numFmtId="49" fontId="1" fillId="0" borderId="3" xfId="10" applyNumberFormat="1" applyFont="1" applyFill="1" applyBorder="1" applyAlignment="1">
      <alignment horizontal="right"/>
    </xf>
    <xf numFmtId="0" fontId="2" fillId="0" borderId="4" xfId="10" applyFont="1" applyFill="1" applyBorder="1" applyAlignment="1">
      <alignment horizontal="right"/>
    </xf>
    <xf numFmtId="49" fontId="2" fillId="0" borderId="3" xfId="10"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0" borderId="9" xfId="10" applyFont="1" applyFill="1" applyBorder="1"/>
    <xf numFmtId="37" fontId="1" fillId="0" borderId="9" xfId="10" applyNumberFormat="1" applyFont="1" applyFill="1" applyBorder="1" applyProtection="1"/>
    <xf numFmtId="0" fontId="2" fillId="3" borderId="0" xfId="10" applyFont="1" applyFill="1" applyAlignment="1">
      <alignment horizontal="left"/>
    </xf>
    <xf numFmtId="0" fontId="6" fillId="3" borderId="0" xfId="10" applyFont="1" applyFill="1" applyAlignment="1">
      <alignment horizontal="left"/>
    </xf>
    <xf numFmtId="167" fontId="1" fillId="3" borderId="0" xfId="10" applyNumberFormat="1" applyFont="1" applyFill="1"/>
    <xf numFmtId="0" fontId="2" fillId="0" borderId="9" xfId="10" applyFont="1" applyFill="1" applyBorder="1" applyAlignment="1">
      <alignment horizontal="left"/>
    </xf>
    <xf numFmtId="0" fontId="1" fillId="0" borderId="9" xfId="10" applyNumberFormat="1" applyFont="1" applyFill="1" applyBorder="1"/>
    <xf numFmtId="0" fontId="0" fillId="0" borderId="0" xfId="10" applyFont="1" applyFill="1"/>
    <xf numFmtId="0" fontId="0" fillId="0" borderId="0" xfId="10" applyFont="1" applyFill="1" applyAlignment="1">
      <alignment horizontal="left"/>
    </xf>
    <xf numFmtId="0" fontId="1" fillId="0" borderId="0" xfId="10" applyFont="1" applyFill="1" applyAlignment="1" applyProtection="1">
      <alignment horizontal="left"/>
      <protection locked="0"/>
    </xf>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Fill="1" applyBorder="1" applyProtection="1">
      <protection locked="0"/>
    </xf>
    <xf numFmtId="0" fontId="2" fillId="3" borderId="0" xfId="10" applyFont="1" applyFill="1" applyBorder="1" applyAlignment="1">
      <alignment horizontal="center"/>
    </xf>
    <xf numFmtId="169" fontId="1" fillId="0" borderId="9" xfId="10" applyNumberFormat="1" applyFont="1" applyFill="1" applyBorder="1" applyProtection="1"/>
    <xf numFmtId="39" fontId="1" fillId="0" borderId="9" xfId="10" applyNumberFormat="1" applyFont="1" applyFill="1" applyBorder="1" applyProtection="1"/>
    <xf numFmtId="39" fontId="1" fillId="0" borderId="13" xfId="10" applyNumberFormat="1" applyFont="1" applyFill="1" applyBorder="1" applyProtection="1"/>
    <xf numFmtId="167" fontId="1" fillId="0" borderId="0" xfId="10" applyNumberFormat="1" applyFont="1" applyFill="1" applyProtection="1"/>
    <xf numFmtId="168" fontId="1" fillId="0" borderId="0" xfId="1" applyNumberFormat="1" applyFont="1" applyFill="1" applyBorder="1" applyAlignme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applyFill="1" applyBorder="1" applyProtection="1"/>
    <xf numFmtId="0" fontId="2" fillId="3" borderId="0" xfId="0" applyFont="1" applyFill="1" applyBorder="1" applyAlignment="1">
      <alignment horizontal="center"/>
    </xf>
    <xf numFmtId="0" fontId="1" fillId="3" borderId="0" xfId="0" applyFont="1" applyFill="1" applyBorder="1"/>
    <xf numFmtId="0" fontId="1" fillId="3" borderId="0" xfId="0" applyFont="1" applyFill="1" applyBorder="1"/>
    <xf numFmtId="0" fontId="2" fillId="3" borderId="0" xfId="10" applyFont="1" applyFill="1" applyBorder="1" applyAlignment="1" applyProtection="1">
      <alignment horizontal="center"/>
      <protection locked="0"/>
    </xf>
    <xf numFmtId="49" fontId="1" fillId="0" borderId="3" xfId="10" applyNumberFormat="1" applyFont="1" applyBorder="1" applyAlignment="1">
      <alignment horizontal="right"/>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37" fontId="1" fillId="0" borderId="0" xfId="10" applyNumberFormat="1" applyFont="1" applyFill="1" applyBorder="1"/>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37" fontId="1" fillId="0" borderId="0" xfId="10" applyNumberFormat="1" applyFont="1" applyFill="1" applyBorder="1" applyAlignment="1">
      <alignment vertical="center"/>
    </xf>
    <xf numFmtId="0" fontId="2" fillId="0" borderId="0" xfId="0" applyFont="1" applyFill="1" applyBorder="1" applyAlignment="1">
      <alignment vertical="center"/>
    </xf>
    <xf numFmtId="0" fontId="26" fillId="3" borderId="5" xfId="10" applyFont="1" applyFill="1" applyBorder="1"/>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pplyProtection="1">
      <alignment horizontal="center"/>
      <protection locked="0"/>
    </xf>
    <xf numFmtId="0" fontId="2" fillId="3" borderId="11" xfId="0" applyFont="1" applyFill="1" applyBorder="1" applyAlignment="1">
      <alignment horizontal="center"/>
    </xf>
    <xf numFmtId="0" fontId="26" fillId="3" borderId="0" xfId="10" applyFont="1" applyFill="1" applyBorder="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3" borderId="11" xfId="10" applyFont="1" applyFill="1" applyBorder="1"/>
    <xf numFmtId="0" fontId="2" fillId="3" borderId="0" xfId="0" applyFont="1" applyFill="1" applyBorder="1" applyAlignment="1">
      <alignment horizontal="center"/>
    </xf>
    <xf numFmtId="4" fontId="1" fillId="0" borderId="0" xfId="1" applyNumberFormat="1" applyFont="1" applyFill="1" applyAlignment="1">
      <alignment horizontal="right"/>
    </xf>
    <xf numFmtId="0" fontId="2" fillId="3" borderId="0" xfId="0" applyFont="1" applyFill="1" applyBorder="1" applyAlignment="1">
      <alignment horizontal="center"/>
    </xf>
    <xf numFmtId="166" fontId="1" fillId="0" borderId="0" xfId="1" applyNumberFormat="1" applyFont="1" applyAlignment="1">
      <alignment vertical="center"/>
    </xf>
    <xf numFmtId="2" fontId="1" fillId="0" borderId="0" xfId="0" applyNumberFormat="1" applyFont="1" applyFill="1"/>
    <xf numFmtId="171" fontId="1" fillId="0" borderId="0" xfId="0" applyNumberFormat="1" applyFont="1" applyFill="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Fill="1" applyBorder="1" applyAlignment="1">
      <alignment horizontal="left"/>
    </xf>
    <xf numFmtId="171" fontId="6" fillId="0" borderId="0" xfId="0" applyNumberFormat="1" applyFont="1" applyFill="1" applyBorder="1" applyAlignment="1">
      <alignment horizontal="left"/>
    </xf>
    <xf numFmtId="171" fontId="1" fillId="0" borderId="0" xfId="0" applyNumberFormat="1" applyFont="1" applyFill="1" applyBorder="1"/>
    <xf numFmtId="171" fontId="1" fillId="0" borderId="0" xfId="10" applyNumberFormat="1" applyFont="1" applyFill="1"/>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0" applyFont="1" applyFill="1" applyAlignment="1">
      <alignment horizontal="center"/>
    </xf>
    <xf numFmtId="0" fontId="2" fillId="3" borderId="0" xfId="10" applyFont="1" applyFill="1" applyBorder="1" applyAlignment="1" applyProtection="1">
      <alignment horizontal="center"/>
      <protection locked="0"/>
    </xf>
    <xf numFmtId="0" fontId="10" fillId="0" borderId="0" xfId="10" applyFont="1" applyBorder="1" applyProtection="1">
      <protection locked="0"/>
    </xf>
    <xf numFmtId="0" fontId="6" fillId="3" borderId="5" xfId="0" applyFont="1" applyFill="1" applyBorder="1" applyAlignment="1"/>
    <xf numFmtId="0" fontId="6" fillId="0" borderId="0" xfId="10" applyFont="1" applyFill="1" applyAlignment="1"/>
    <xf numFmtId="0" fontId="2" fillId="3" borderId="0" xfId="14" applyFont="1" applyFill="1" applyBorder="1" applyAlignment="1"/>
    <xf numFmtId="0" fontId="2" fillId="3" borderId="0" xfId="0" applyFont="1" applyFill="1" applyBorder="1" applyAlignment="1">
      <alignment horizontal="center"/>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3" borderId="0" xfId="0" applyFont="1" applyFill="1" applyAlignment="1">
      <alignment horizontal="center"/>
    </xf>
    <xf numFmtId="0" fontId="2" fillId="3" borderId="0" xfId="14" applyFont="1" applyFill="1" applyBorder="1" applyAlignment="1">
      <alignment horizontal="center"/>
    </xf>
    <xf numFmtId="0" fontId="6" fillId="3" borderId="5" xfId="10" applyFont="1" applyFill="1" applyBorder="1" applyAlignment="1">
      <alignment horizontal="center"/>
    </xf>
    <xf numFmtId="0" fontId="2" fillId="3" borderId="0" xfId="10" applyFont="1" applyFill="1" applyBorder="1" applyAlignment="1">
      <alignment horizontal="center" vertical="center"/>
    </xf>
    <xf numFmtId="0" fontId="6" fillId="3" borderId="0" xfId="10" applyFont="1" applyFill="1" applyBorder="1" applyAlignment="1">
      <alignment horizontal="center" vertical="center"/>
    </xf>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Font="1"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Border="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Border="1" applyAlignment="1">
      <alignment horizontal="center"/>
    </xf>
    <xf numFmtId="0" fontId="0" fillId="0" borderId="0" xfId="10" applyFont="1" applyAlignment="1">
      <alignment horizontal="left" vertical="center" textRotation="180"/>
    </xf>
    <xf numFmtId="0" fontId="26" fillId="0" borderId="0" xfId="10" applyFont="1"/>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2" fillId="0" borderId="0" xfId="10" applyFont="1" applyFill="1" applyAlignment="1">
      <alignment horizontal="right"/>
    </xf>
    <xf numFmtId="0" fontId="6" fillId="0" borderId="0" xfId="10" applyFont="1" applyFill="1" applyAlignment="1">
      <alignment horizontal="right"/>
    </xf>
    <xf numFmtId="0" fontId="0" fillId="0" borderId="0" xfId="10" quotePrefix="1" applyFont="1" applyAlignment="1">
      <alignment horizontal="center" vertical="center" textRotation="180"/>
    </xf>
    <xf numFmtId="0" fontId="26" fillId="0" borderId="0" xfId="10" applyFont="1" applyAlignment="1">
      <alignment horizontal="center" vertical="center" textRotation="180"/>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0" borderId="0" xfId="10" applyFont="1" applyAlignment="1">
      <alignment horizontal="right"/>
    </xf>
    <xf numFmtId="0" fontId="26" fillId="0" borderId="0" xfId="1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Font="1"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Font="1" applyAlignment="1">
      <alignment horizontal="left" vertical="center" textRotation="180"/>
    </xf>
    <xf numFmtId="0" fontId="2" fillId="3" borderId="0" xfId="0" applyFont="1" applyFill="1" applyAlignment="1">
      <alignment horizontal="center"/>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Fill="1" applyAlignment="1" applyProtection="1">
      <alignment horizontal="left"/>
    </xf>
    <xf numFmtId="0" fontId="0" fillId="0" borderId="0" xfId="10" applyFont="1" applyFill="1" applyAlignment="1"/>
    <xf numFmtId="169" fontId="6" fillId="0" borderId="0" xfId="10" applyNumberFormat="1" applyFont="1" applyAlignment="1" applyProtection="1">
      <alignment horizontal="left"/>
    </xf>
    <xf numFmtId="0" fontId="0" fillId="0" borderId="11" xfId="10" quotePrefix="1" applyFont="1" applyFill="1" applyBorder="1" applyAlignment="1">
      <alignment horizontal="left" vertical="center" textRotation="180"/>
    </xf>
    <xf numFmtId="0" fontId="0" fillId="0" borderId="11" xfId="10" applyFont="1" applyFill="1" applyBorder="1" applyAlignment="1">
      <alignment horizontal="left" vertical="center" textRotation="180"/>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Border="1" applyAlignment="1" applyProtection="1">
      <alignment horizontal="center" vertical="center"/>
      <protection locked="0"/>
    </xf>
    <xf numFmtId="0" fontId="2" fillId="3" borderId="0" xfId="14" applyFont="1" applyFill="1" applyBorder="1" applyAlignment="1" applyProtection="1">
      <alignment horizontal="left" vertical="center"/>
      <protection locked="0"/>
    </xf>
    <xf numFmtId="0" fontId="2" fillId="3" borderId="0" xfId="0" applyFont="1" applyFill="1" applyBorder="1" applyAlignment="1">
      <alignment horizontal="left"/>
    </xf>
    <xf numFmtId="0" fontId="0" fillId="3" borderId="0" xfId="0" applyFont="1" applyFill="1" applyBorder="1" applyAlignment="1">
      <alignment horizontal="left"/>
    </xf>
    <xf numFmtId="0" fontId="6" fillId="3" borderId="0" xfId="0" applyFont="1" applyFill="1" applyBorder="1" applyAlignment="1">
      <alignment horizontal="left"/>
    </xf>
    <xf numFmtId="0" fontId="2" fillId="3" borderId="0" xfId="14" applyFont="1" applyFill="1" applyBorder="1" applyAlignment="1">
      <alignment horizontal="center" vertical="center"/>
    </xf>
    <xf numFmtId="0" fontId="2" fillId="3" borderId="0" xfId="14" applyFont="1" applyFill="1" applyBorder="1" applyAlignment="1">
      <alignment horizont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AF68"/>
  <sheetViews>
    <sheetView topLeftCell="A4" zoomScaleNormal="100" zoomScaleSheetLayoutView="100" workbookViewId="0">
      <selection activeCell="T58" sqref="T58"/>
    </sheetView>
  </sheetViews>
  <sheetFormatPr defaultColWidth="7.7109375" defaultRowHeight="11.25" x14ac:dyDescent="0.2"/>
  <cols>
    <col min="1" max="1" width="4.28515625" style="73" customWidth="1"/>
    <col min="2" max="2" width="0.28515625" style="73" hidden="1" customWidth="1"/>
    <col min="3" max="3" width="7.28515625" style="73" customWidth="1"/>
    <col min="4" max="4" width="2.28515625" style="73" customWidth="1"/>
    <col min="5" max="6" width="9.28515625" style="73" customWidth="1"/>
    <col min="7" max="7" width="2.42578125" style="73" customWidth="1"/>
    <col min="8" max="8" width="9.28515625" style="73" customWidth="1"/>
    <col min="9" max="9" width="2.7109375" style="73" customWidth="1"/>
    <col min="10" max="10" width="7.28515625" style="73" customWidth="1"/>
    <col min="11" max="11" width="2.42578125" style="73" customWidth="1"/>
    <col min="12" max="12" width="7.7109375" style="73" hidden="1" customWidth="1"/>
    <col min="13" max="13" width="1" style="73" customWidth="1"/>
    <col min="14" max="14" width="9.28515625" style="73" hidden="1" customWidth="1"/>
    <col min="15" max="15" width="0.7109375" style="73" customWidth="1"/>
    <col min="16" max="16" width="8.7109375" style="73" customWidth="1"/>
    <col min="17" max="17" width="1.5703125" style="73" customWidth="1"/>
    <col min="18" max="18" width="12.5703125" style="74" customWidth="1"/>
    <col min="19" max="19" width="3.28515625" style="73" customWidth="1"/>
    <col min="20" max="20" width="9.28515625" style="73" customWidth="1"/>
    <col min="21" max="21" width="2.7109375" style="73" customWidth="1"/>
    <col min="22" max="22" width="7.7109375" style="73" customWidth="1"/>
    <col min="23" max="23" width="2.28515625" style="73" customWidth="1"/>
    <col min="24" max="24" width="9" style="73" customWidth="1"/>
    <col min="25" max="25" width="3.42578125" style="73" customWidth="1"/>
    <col min="26" max="26" width="9.42578125" style="73" customWidth="1"/>
    <col min="27" max="27" width="1.7109375" style="73" customWidth="1"/>
    <col min="28" max="28" width="9.7109375" style="73" customWidth="1"/>
    <col min="29" max="29" width="3" style="73" customWidth="1"/>
    <col min="30" max="30" width="0.7109375" style="73" customWidth="1"/>
    <col min="31" max="31" width="2.28515625" style="73" customWidth="1"/>
    <col min="32" max="33" width="7.7109375" style="73"/>
    <col min="34" max="34" width="9.7109375" style="73" bestFit="1" customWidth="1"/>
    <col min="35" max="35" width="7.7109375" style="73"/>
    <col min="36" max="36" width="9.7109375" style="73" bestFit="1" customWidth="1"/>
    <col min="37" max="16384" width="7.7109375" style="73"/>
  </cols>
  <sheetData>
    <row r="1" spans="1:30" s="136" customFormat="1" ht="12" customHeight="1" x14ac:dyDescent="0.2">
      <c r="A1" s="78"/>
      <c r="C1" s="720" t="s">
        <v>0</v>
      </c>
      <c r="D1" s="720"/>
      <c r="E1" s="720"/>
      <c r="F1" s="78"/>
      <c r="G1" s="332"/>
      <c r="H1" s="332"/>
      <c r="I1" s="332"/>
      <c r="J1" s="332"/>
      <c r="K1" s="332"/>
      <c r="L1" s="332"/>
      <c r="M1" s="332"/>
      <c r="N1" s="332"/>
      <c r="O1" s="332"/>
      <c r="P1" s="332"/>
      <c r="Q1" s="332"/>
      <c r="R1" s="325"/>
      <c r="S1" s="332"/>
      <c r="T1" s="332"/>
      <c r="U1" s="332"/>
      <c r="V1" s="332"/>
      <c r="W1" s="332"/>
      <c r="X1" s="332"/>
      <c r="Y1" s="332"/>
      <c r="Z1" s="332"/>
      <c r="AA1" s="332"/>
      <c r="AB1" s="332"/>
      <c r="AC1" s="332"/>
      <c r="AD1" s="332"/>
    </row>
    <row r="2" spans="1:30" ht="12" customHeight="1" x14ac:dyDescent="0.2">
      <c r="A2" s="82"/>
      <c r="C2" s="721" t="s">
        <v>1</v>
      </c>
      <c r="D2" s="721"/>
      <c r="E2" s="721"/>
      <c r="F2" s="81"/>
      <c r="G2" s="81"/>
      <c r="H2" s="81"/>
      <c r="I2" s="81"/>
      <c r="J2" s="81"/>
      <c r="K2" s="81"/>
      <c r="L2" s="81"/>
      <c r="M2" s="81"/>
      <c r="N2" s="81"/>
      <c r="O2" s="81"/>
      <c r="P2" s="81"/>
      <c r="Q2" s="81"/>
      <c r="R2" s="201"/>
      <c r="S2" s="81"/>
      <c r="T2" s="81"/>
      <c r="U2" s="81"/>
      <c r="V2" s="81"/>
      <c r="W2" s="81"/>
      <c r="X2" s="81"/>
      <c r="Y2" s="81"/>
      <c r="Z2" s="81"/>
      <c r="AA2" s="81"/>
      <c r="AB2" s="81"/>
      <c r="AC2" s="81"/>
      <c r="AD2" s="81"/>
    </row>
    <row r="3" spans="1:30" ht="12" customHeight="1" x14ac:dyDescent="0.2">
      <c r="A3" s="81"/>
      <c r="B3" s="81"/>
      <c r="C3" s="81"/>
      <c r="D3" s="81"/>
      <c r="E3" s="81"/>
      <c r="F3" s="81"/>
      <c r="G3" s="81"/>
      <c r="H3" s="81"/>
      <c r="I3" s="81"/>
      <c r="J3" s="81"/>
      <c r="K3" s="81"/>
      <c r="L3" s="81"/>
      <c r="M3" s="81"/>
      <c r="N3" s="81"/>
      <c r="O3" s="81"/>
      <c r="P3" s="81"/>
      <c r="Q3" s="81"/>
      <c r="R3" s="201"/>
      <c r="S3" s="81"/>
      <c r="T3" s="81"/>
      <c r="U3" s="81"/>
      <c r="V3" s="81"/>
      <c r="W3" s="81"/>
      <c r="X3" s="81"/>
      <c r="Y3" s="81"/>
      <c r="Z3" s="81"/>
      <c r="AC3" s="571" t="s">
        <v>2</v>
      </c>
      <c r="AD3" s="732"/>
    </row>
    <row r="4" spans="1:30" ht="12" customHeight="1" x14ac:dyDescent="0.2">
      <c r="A4" s="966" t="s">
        <v>67</v>
      </c>
      <c r="B4" s="81"/>
      <c r="C4" s="81"/>
      <c r="D4" s="81"/>
      <c r="E4" s="81"/>
      <c r="F4" s="81"/>
      <c r="G4" s="81"/>
      <c r="H4" s="81"/>
      <c r="I4" s="81"/>
      <c r="J4" s="81"/>
      <c r="K4" s="81"/>
      <c r="L4" s="81"/>
      <c r="M4" s="81"/>
      <c r="N4" s="81"/>
      <c r="O4" s="81"/>
      <c r="P4" s="81"/>
      <c r="Q4" s="81"/>
      <c r="R4" s="201"/>
      <c r="S4" s="81"/>
      <c r="T4" s="81"/>
      <c r="U4" s="81"/>
      <c r="V4" s="81"/>
      <c r="W4" s="81"/>
      <c r="X4" s="81"/>
      <c r="Y4" s="81"/>
      <c r="Z4" s="81"/>
      <c r="AA4" s="81"/>
      <c r="AC4" s="341" t="s">
        <v>3</v>
      </c>
      <c r="AD4" s="733"/>
    </row>
    <row r="5" spans="1:30" ht="5.25" customHeight="1" x14ac:dyDescent="0.2">
      <c r="A5" s="967"/>
      <c r="B5" s="81"/>
      <c r="C5" s="81"/>
      <c r="D5" s="81"/>
      <c r="E5" s="81"/>
      <c r="F5" s="81"/>
      <c r="G5" s="81"/>
      <c r="H5" s="81"/>
      <c r="I5" s="81"/>
      <c r="J5" s="81"/>
      <c r="K5" s="81"/>
      <c r="L5" s="81"/>
      <c r="M5" s="81"/>
      <c r="N5" s="81"/>
      <c r="O5" s="81"/>
      <c r="P5" s="81"/>
      <c r="Q5" s="81"/>
      <c r="R5" s="201"/>
      <c r="S5" s="81"/>
      <c r="T5" s="81"/>
      <c r="U5" s="81"/>
      <c r="V5" s="81"/>
      <c r="W5" s="81"/>
      <c r="X5" s="81"/>
      <c r="Y5" s="81"/>
      <c r="Z5" s="81"/>
      <c r="AA5" s="81"/>
      <c r="AB5" s="81"/>
      <c r="AC5" s="81"/>
      <c r="AD5" s="81"/>
    </row>
    <row r="6" spans="1:30" ht="7.5" customHeight="1" x14ac:dyDescent="0.2">
      <c r="A6" s="967"/>
      <c r="B6" s="87"/>
      <c r="C6" s="85"/>
      <c r="D6" s="87"/>
      <c r="E6" s="87"/>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5" customHeight="1" x14ac:dyDescent="0.2">
      <c r="A7" s="967"/>
      <c r="B7" s="144"/>
      <c r="C7" s="89" t="s">
        <v>4</v>
      </c>
      <c r="D7" s="149"/>
      <c r="E7" s="149"/>
      <c r="F7" s="149" t="s">
        <v>5</v>
      </c>
      <c r="G7" s="144"/>
      <c r="H7" s="144"/>
      <c r="I7" s="144"/>
      <c r="J7" s="144"/>
      <c r="K7" s="144"/>
      <c r="L7" s="144"/>
      <c r="M7" s="144"/>
      <c r="N7" s="144"/>
      <c r="O7" s="144"/>
      <c r="P7" s="144"/>
      <c r="Q7" s="144"/>
      <c r="R7" s="144"/>
      <c r="S7" s="144"/>
      <c r="T7" s="144"/>
      <c r="U7" s="144"/>
      <c r="V7" s="149" t="s">
        <v>6</v>
      </c>
      <c r="W7" s="144"/>
      <c r="X7" s="144"/>
      <c r="Y7" s="144"/>
      <c r="Z7" s="144"/>
      <c r="AA7" s="144"/>
      <c r="AB7" s="144"/>
      <c r="AC7" s="470"/>
      <c r="AD7" s="165"/>
    </row>
    <row r="8" spans="1:30" ht="9.75" customHeight="1" x14ac:dyDescent="0.2">
      <c r="A8" s="967"/>
      <c r="B8" s="144"/>
      <c r="C8" s="722" t="s">
        <v>7</v>
      </c>
      <c r="D8" s="104"/>
      <c r="E8" s="104"/>
      <c r="F8" s="104" t="s">
        <v>8</v>
      </c>
      <c r="G8" s="144"/>
      <c r="H8" s="144"/>
      <c r="I8" s="144"/>
      <c r="J8" s="144"/>
      <c r="K8" s="144"/>
      <c r="L8" s="144"/>
      <c r="M8" s="144"/>
      <c r="N8" s="144"/>
      <c r="O8" s="144"/>
      <c r="P8" s="144"/>
      <c r="Q8" s="144"/>
      <c r="R8" s="144"/>
      <c r="S8" s="144"/>
      <c r="T8" s="144"/>
      <c r="U8" s="144"/>
      <c r="V8" s="104" t="s">
        <v>9</v>
      </c>
      <c r="W8" s="144"/>
      <c r="X8" s="144"/>
      <c r="Y8" s="144"/>
      <c r="Z8" s="144"/>
      <c r="AA8" s="144"/>
      <c r="AB8" s="144"/>
      <c r="AC8" s="470"/>
      <c r="AD8" s="165"/>
    </row>
    <row r="9" spans="1:30" ht="9.75" customHeight="1" x14ac:dyDescent="0.2">
      <c r="A9" s="967"/>
      <c r="B9" s="144"/>
      <c r="C9" s="722"/>
      <c r="D9" s="104"/>
      <c r="E9" s="104"/>
      <c r="F9" s="104"/>
      <c r="G9" s="144"/>
      <c r="H9" s="144"/>
      <c r="I9" s="144"/>
      <c r="J9" s="144"/>
      <c r="K9" s="144"/>
      <c r="L9" s="144"/>
      <c r="M9" s="144"/>
      <c r="N9" s="144"/>
      <c r="O9" s="144"/>
      <c r="P9" s="144"/>
      <c r="Q9" s="144"/>
      <c r="R9" s="144"/>
      <c r="S9" s="144"/>
      <c r="T9" s="144"/>
      <c r="U9" s="144"/>
      <c r="V9" s="104"/>
      <c r="W9" s="144"/>
      <c r="X9" s="144"/>
      <c r="Y9" s="144"/>
      <c r="Z9" s="144"/>
      <c r="AA9" s="144"/>
      <c r="AB9" s="144"/>
      <c r="AC9" s="968"/>
      <c r="AD9" s="165"/>
    </row>
    <row r="10" spans="1:30" ht="12" customHeight="1" x14ac:dyDescent="0.2">
      <c r="A10" s="967"/>
      <c r="B10" s="92"/>
      <c r="C10" s="92"/>
      <c r="D10" s="144"/>
      <c r="E10" s="144"/>
      <c r="F10" s="98"/>
      <c r="G10" s="98"/>
      <c r="H10" s="98"/>
      <c r="I10" s="98"/>
      <c r="J10" s="98"/>
      <c r="K10" s="98"/>
      <c r="L10" s="98"/>
      <c r="M10" s="98"/>
      <c r="N10" s="98"/>
      <c r="O10" s="98"/>
      <c r="P10" s="98"/>
      <c r="Q10" s="98"/>
      <c r="R10" s="98"/>
      <c r="S10" s="98"/>
      <c r="T10" s="98"/>
      <c r="U10" s="144"/>
      <c r="V10" s="98"/>
      <c r="W10" s="98"/>
      <c r="X10" s="98"/>
      <c r="Y10" s="98"/>
      <c r="Z10" s="98"/>
      <c r="AA10" s="98"/>
      <c r="AB10" s="98"/>
      <c r="AC10" s="968"/>
      <c r="AD10" s="165"/>
    </row>
    <row r="11" spans="1:30" ht="10.5" customHeight="1" x14ac:dyDescent="0.2">
      <c r="A11" s="967"/>
      <c r="B11" s="92"/>
      <c r="C11" s="92"/>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524"/>
      <c r="AD11" s="165"/>
    </row>
    <row r="12" spans="1:30" ht="10.15" customHeight="1" x14ac:dyDescent="0.2">
      <c r="A12" s="967"/>
      <c r="B12" s="92"/>
      <c r="C12" s="89"/>
      <c r="D12" s="149"/>
      <c r="E12" s="149"/>
      <c r="F12" s="716" t="s">
        <v>10</v>
      </c>
      <c r="G12" s="144"/>
      <c r="H12" s="716" t="s">
        <v>11</v>
      </c>
      <c r="I12" s="149"/>
      <c r="J12" s="149" t="s">
        <v>12</v>
      </c>
      <c r="K12" s="144"/>
      <c r="L12" s="144"/>
      <c r="M12" s="144"/>
      <c r="N12" s="144"/>
      <c r="O12" s="144"/>
      <c r="P12" s="144"/>
      <c r="Q12" s="144"/>
      <c r="R12" s="144"/>
      <c r="S12" s="144"/>
      <c r="T12" s="149" t="s">
        <v>13</v>
      </c>
      <c r="U12" s="149"/>
      <c r="V12" s="149" t="s">
        <v>14</v>
      </c>
      <c r="W12" s="149"/>
      <c r="X12" s="149" t="s">
        <v>15</v>
      </c>
      <c r="Y12" s="149"/>
      <c r="Z12" s="716" t="s">
        <v>10</v>
      </c>
      <c r="AA12" s="149"/>
      <c r="AB12" s="716" t="s">
        <v>13</v>
      </c>
      <c r="AC12" s="524"/>
      <c r="AD12" s="165"/>
    </row>
    <row r="13" spans="1:30" ht="10.15" customHeight="1" x14ac:dyDescent="0.2">
      <c r="A13" s="967"/>
      <c r="B13" s="92"/>
      <c r="C13" s="722"/>
      <c r="D13" s="104"/>
      <c r="E13" s="104"/>
      <c r="F13" s="716" t="s">
        <v>16</v>
      </c>
      <c r="G13" s="144"/>
      <c r="H13" s="717" t="s">
        <v>17</v>
      </c>
      <c r="I13" s="104"/>
      <c r="J13" s="104" t="s">
        <v>18</v>
      </c>
      <c r="K13" s="144"/>
      <c r="L13" s="144"/>
      <c r="M13" s="144"/>
      <c r="N13" s="144"/>
      <c r="O13" s="144"/>
      <c r="P13" s="144"/>
      <c r="Q13" s="144"/>
      <c r="R13" s="144"/>
      <c r="S13" s="144"/>
      <c r="T13" s="149" t="s">
        <v>5</v>
      </c>
      <c r="U13" s="144"/>
      <c r="V13" s="104" t="s">
        <v>19</v>
      </c>
      <c r="W13" s="144"/>
      <c r="X13" s="149" t="s">
        <v>20</v>
      </c>
      <c r="Y13" s="144"/>
      <c r="Z13" s="716" t="s">
        <v>16</v>
      </c>
      <c r="AA13" s="144"/>
      <c r="AB13" s="716" t="s">
        <v>6</v>
      </c>
      <c r="AC13" s="524"/>
      <c r="AD13" s="165"/>
    </row>
    <row r="14" spans="1:30" ht="10.15" customHeight="1" x14ac:dyDescent="0.2">
      <c r="A14" s="967"/>
      <c r="B14" s="92"/>
      <c r="C14" s="92"/>
      <c r="D14" s="144"/>
      <c r="E14" s="144"/>
      <c r="F14" s="716" t="s">
        <v>21</v>
      </c>
      <c r="G14" s="144"/>
      <c r="H14" s="144"/>
      <c r="I14" s="144"/>
      <c r="J14" s="98"/>
      <c r="K14" s="98"/>
      <c r="L14" s="98"/>
      <c r="M14" s="98"/>
      <c r="N14" s="98"/>
      <c r="O14" s="98"/>
      <c r="P14" s="98"/>
      <c r="Q14" s="98"/>
      <c r="R14" s="98"/>
      <c r="S14" s="144"/>
      <c r="T14" s="104" t="s">
        <v>22</v>
      </c>
      <c r="U14" s="144"/>
      <c r="V14" s="144"/>
      <c r="W14" s="144"/>
      <c r="X14" s="104" t="s">
        <v>23</v>
      </c>
      <c r="Y14" s="144"/>
      <c r="Z14" s="716" t="s">
        <v>24</v>
      </c>
      <c r="AA14" s="144"/>
      <c r="AB14" s="717" t="s">
        <v>22</v>
      </c>
      <c r="AC14" s="524"/>
      <c r="AD14" s="165"/>
    </row>
    <row r="15" spans="1:30" ht="10.15" customHeight="1" x14ac:dyDescent="0.2">
      <c r="A15" s="967"/>
      <c r="B15" s="181"/>
      <c r="C15" s="181"/>
      <c r="D15" s="183"/>
      <c r="E15" s="183"/>
      <c r="F15" s="716" t="s">
        <v>25</v>
      </c>
      <c r="G15" s="183"/>
      <c r="H15" s="183"/>
      <c r="I15" s="183"/>
      <c r="J15" s="183"/>
      <c r="K15" s="183"/>
      <c r="L15" s="183"/>
      <c r="M15" s="183"/>
      <c r="N15" s="183"/>
      <c r="O15" s="183"/>
      <c r="P15" s="183"/>
      <c r="Q15" s="183"/>
      <c r="R15" s="183"/>
      <c r="S15" s="183"/>
      <c r="T15" s="104" t="s">
        <v>8</v>
      </c>
      <c r="U15" s="183"/>
      <c r="V15" s="183"/>
      <c r="W15" s="183"/>
      <c r="X15" s="104" t="s">
        <v>26</v>
      </c>
      <c r="Y15" s="183"/>
      <c r="Z15" s="716" t="s">
        <v>25</v>
      </c>
      <c r="AA15" s="183"/>
      <c r="AB15" s="717" t="s">
        <v>9</v>
      </c>
      <c r="AC15" s="183"/>
      <c r="AD15" s="204"/>
    </row>
    <row r="16" spans="1:30" ht="10.15" customHeight="1" x14ac:dyDescent="0.2">
      <c r="A16" s="967"/>
      <c r="B16" s="92"/>
      <c r="C16" s="92"/>
      <c r="D16" s="144"/>
      <c r="E16" s="144"/>
      <c r="F16" s="717" t="s">
        <v>27</v>
      </c>
      <c r="G16" s="144"/>
      <c r="H16" s="144"/>
      <c r="I16" s="144"/>
      <c r="J16" s="716" t="s">
        <v>28</v>
      </c>
      <c r="K16" s="149"/>
      <c r="L16" s="963" t="s">
        <v>29</v>
      </c>
      <c r="M16" s="963"/>
      <c r="N16" s="963"/>
      <c r="O16" s="963"/>
      <c r="P16" s="963"/>
      <c r="Q16" s="144"/>
      <c r="R16" s="716" t="s">
        <v>13</v>
      </c>
      <c r="S16" s="144"/>
      <c r="T16" s="144"/>
      <c r="U16" s="144"/>
      <c r="V16" s="144"/>
      <c r="W16" s="144"/>
      <c r="X16" s="144"/>
      <c r="Y16" s="144"/>
      <c r="Z16" s="717" t="s">
        <v>27</v>
      </c>
      <c r="AA16" s="144"/>
      <c r="AB16" s="144"/>
      <c r="AC16" s="144"/>
      <c r="AD16" s="165"/>
    </row>
    <row r="17" spans="1:31" ht="10.15" customHeight="1" x14ac:dyDescent="0.2">
      <c r="A17" s="967"/>
      <c r="B17" s="92"/>
      <c r="C17" s="92"/>
      <c r="D17" s="144"/>
      <c r="E17" s="144"/>
      <c r="F17" s="717" t="s">
        <v>30</v>
      </c>
      <c r="G17" s="144"/>
      <c r="H17" s="144"/>
      <c r="I17" s="144"/>
      <c r="J17" s="717" t="s">
        <v>31</v>
      </c>
      <c r="K17" s="104"/>
      <c r="L17" s="964" t="s">
        <v>32</v>
      </c>
      <c r="M17" s="964"/>
      <c r="N17" s="964"/>
      <c r="O17" s="964"/>
      <c r="P17" s="964"/>
      <c r="Q17" s="144"/>
      <c r="R17" s="716" t="s">
        <v>12</v>
      </c>
      <c r="S17" s="144"/>
      <c r="T17" s="144"/>
      <c r="U17" s="144"/>
      <c r="V17" s="144"/>
      <c r="W17" s="144"/>
      <c r="X17" s="144"/>
      <c r="Y17" s="144"/>
      <c r="Z17" s="717" t="s">
        <v>33</v>
      </c>
      <c r="AA17" s="144"/>
      <c r="AB17" s="144"/>
      <c r="AC17" s="144"/>
      <c r="AD17" s="165"/>
    </row>
    <row r="18" spans="1:31" ht="10.15" customHeight="1" x14ac:dyDescent="0.2">
      <c r="A18" s="967"/>
      <c r="B18" s="92"/>
      <c r="C18" s="92"/>
      <c r="D18" s="144"/>
      <c r="E18" s="144"/>
      <c r="F18" s="717" t="s">
        <v>34</v>
      </c>
      <c r="G18" s="144"/>
      <c r="H18" s="144"/>
      <c r="I18" s="144"/>
      <c r="J18" s="144"/>
      <c r="K18" s="144"/>
      <c r="L18" s="144"/>
      <c r="M18" s="144"/>
      <c r="N18" s="144"/>
      <c r="O18" s="144"/>
      <c r="P18" s="144"/>
      <c r="Q18" s="144"/>
      <c r="R18" s="717" t="s">
        <v>22</v>
      </c>
      <c r="S18" s="144"/>
      <c r="T18" s="144"/>
      <c r="U18" s="144"/>
      <c r="V18" s="144"/>
      <c r="W18" s="144"/>
      <c r="X18" s="144"/>
      <c r="Y18" s="144"/>
      <c r="Z18" s="717" t="s">
        <v>35</v>
      </c>
      <c r="AA18" s="144"/>
      <c r="AB18" s="144"/>
      <c r="AC18" s="144"/>
      <c r="AD18" s="165"/>
    </row>
    <row r="19" spans="1:31" ht="10.15" customHeight="1" x14ac:dyDescent="0.2">
      <c r="A19" s="967"/>
      <c r="B19" s="92"/>
      <c r="C19" s="92"/>
      <c r="D19" s="144"/>
      <c r="E19" s="144"/>
      <c r="F19" s="717" t="s">
        <v>36</v>
      </c>
      <c r="G19" s="144"/>
      <c r="H19" s="144"/>
      <c r="I19" s="144"/>
      <c r="J19" s="144"/>
      <c r="K19" s="144"/>
      <c r="L19" s="144"/>
      <c r="M19" s="144"/>
      <c r="N19" s="144"/>
      <c r="O19" s="144"/>
      <c r="P19" s="144"/>
      <c r="Q19" s="144"/>
      <c r="R19" s="717" t="s">
        <v>18</v>
      </c>
      <c r="S19" s="144"/>
      <c r="T19" s="144"/>
      <c r="U19" s="144"/>
      <c r="V19" s="144"/>
      <c r="W19" s="144"/>
      <c r="X19" s="144"/>
      <c r="Y19" s="144"/>
      <c r="Z19" s="717" t="s">
        <v>37</v>
      </c>
      <c r="AA19" s="144"/>
      <c r="AB19" s="144"/>
      <c r="AC19" s="144"/>
      <c r="AD19" s="165"/>
    </row>
    <row r="20" spans="1:31" ht="10.15" customHeight="1" x14ac:dyDescent="0.2">
      <c r="A20" s="967"/>
      <c r="B20" s="92"/>
      <c r="C20" s="92"/>
      <c r="D20" s="144"/>
      <c r="E20" s="144"/>
      <c r="F20" s="144"/>
      <c r="G20" s="144"/>
      <c r="H20" s="144"/>
      <c r="I20" s="144"/>
      <c r="J20" s="144"/>
      <c r="K20" s="144"/>
      <c r="L20" s="149" t="s">
        <v>38</v>
      </c>
      <c r="M20" s="149"/>
      <c r="N20" s="149" t="s">
        <v>39</v>
      </c>
      <c r="O20" s="149"/>
      <c r="P20" s="915"/>
      <c r="Q20" s="144"/>
      <c r="R20" s="144"/>
      <c r="S20" s="144"/>
      <c r="T20" s="144"/>
      <c r="U20" s="144"/>
      <c r="V20" s="144"/>
      <c r="W20" s="144"/>
      <c r="X20" s="144"/>
      <c r="Y20" s="144"/>
      <c r="Z20" s="144"/>
      <c r="AA20" s="144"/>
      <c r="AB20" s="144"/>
      <c r="AC20" s="144"/>
      <c r="AD20" s="165"/>
    </row>
    <row r="21" spans="1:31" ht="10.15" customHeight="1" x14ac:dyDescent="0.2">
      <c r="A21" s="967"/>
      <c r="B21" s="92"/>
      <c r="C21" s="92"/>
      <c r="D21" s="144"/>
      <c r="E21" s="144"/>
      <c r="F21" s="144"/>
      <c r="G21" s="144"/>
      <c r="H21" s="144"/>
      <c r="I21" s="144"/>
      <c r="J21" s="144"/>
      <c r="K21" s="144"/>
      <c r="L21" s="144"/>
      <c r="M21" s="144"/>
      <c r="N21" s="104" t="s">
        <v>40</v>
      </c>
      <c r="O21" s="104"/>
      <c r="P21" s="916"/>
      <c r="Q21" s="144"/>
      <c r="R21" s="144"/>
      <c r="S21" s="144"/>
      <c r="T21" s="144"/>
      <c r="U21" s="144"/>
      <c r="V21" s="144"/>
      <c r="W21" s="144"/>
      <c r="X21" s="144"/>
      <c r="Y21" s="144"/>
      <c r="Z21" s="144"/>
      <c r="AA21" s="144"/>
      <c r="AB21" s="144"/>
      <c r="AC21" s="144"/>
      <c r="AD21" s="165"/>
    </row>
    <row r="22" spans="1:31" ht="5.25" customHeight="1" x14ac:dyDescent="0.2">
      <c r="A22" s="967"/>
      <c r="B22" s="723"/>
      <c r="C22" s="10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68"/>
    </row>
    <row r="23" spans="1:31" ht="7.15" customHeight="1" x14ac:dyDescent="0.2">
      <c r="A23" s="967"/>
      <c r="B23" s="113"/>
      <c r="C23" s="113"/>
      <c r="D23" s="320"/>
      <c r="E23" s="320"/>
      <c r="F23" s="320"/>
      <c r="G23" s="320"/>
      <c r="H23" s="320"/>
      <c r="I23" s="320"/>
      <c r="J23" s="320"/>
      <c r="K23" s="320"/>
      <c r="L23" s="320"/>
      <c r="M23" s="320"/>
      <c r="N23" s="320"/>
      <c r="O23" s="320"/>
      <c r="P23" s="320"/>
      <c r="Q23" s="320"/>
      <c r="R23" s="445"/>
      <c r="S23" s="320"/>
      <c r="T23" s="320"/>
      <c r="U23" s="320"/>
      <c r="V23" s="320"/>
      <c r="W23" s="320"/>
      <c r="X23" s="320"/>
      <c r="Y23" s="320"/>
      <c r="Z23" s="320"/>
      <c r="AA23" s="320"/>
      <c r="AB23" s="320"/>
      <c r="AC23" s="320"/>
      <c r="AD23" s="178"/>
    </row>
    <row r="24" spans="1:31" ht="10.5" customHeight="1" x14ac:dyDescent="0.2">
      <c r="A24" s="967"/>
      <c r="B24" s="113"/>
      <c r="C24" s="699">
        <v>2021</v>
      </c>
      <c r="D24" s="951"/>
      <c r="E24" s="320"/>
      <c r="F24" s="218">
        <v>285245.348</v>
      </c>
      <c r="G24" s="218"/>
      <c r="H24" s="218">
        <v>1207300.9527399999</v>
      </c>
      <c r="I24" s="428"/>
      <c r="J24" s="218">
        <v>45347.184000000001</v>
      </c>
      <c r="K24" s="428"/>
      <c r="L24" s="218"/>
      <c r="M24" s="218"/>
      <c r="N24" s="218"/>
      <c r="O24" s="218"/>
      <c r="P24" s="428">
        <f>R24-J24</f>
        <v>424321.64766904048</v>
      </c>
      <c r="Q24" s="428"/>
      <c r="R24" s="218">
        <v>469668.83166904049</v>
      </c>
      <c r="S24" s="428"/>
      <c r="T24" s="428">
        <f>F24+H24+R24</f>
        <v>1962215.1324090404</v>
      </c>
      <c r="U24" s="218"/>
      <c r="V24" s="218">
        <v>653245.26902800007</v>
      </c>
      <c r="W24" s="428"/>
      <c r="X24" s="127">
        <v>501961.30900000001</v>
      </c>
      <c r="Y24" s="428"/>
      <c r="Z24" s="218">
        <v>285244.63400000002</v>
      </c>
      <c r="AA24" s="218"/>
      <c r="AB24" s="428">
        <f>V24+X24+Z24</f>
        <v>1440451.212028</v>
      </c>
      <c r="AC24" s="320"/>
      <c r="AD24" s="178"/>
    </row>
    <row r="25" spans="1:31" ht="7.15" customHeight="1" x14ac:dyDescent="0.2">
      <c r="A25" s="967"/>
      <c r="B25" s="113"/>
      <c r="C25" s="113"/>
      <c r="D25" s="320"/>
      <c r="E25" s="320"/>
      <c r="F25" s="320"/>
      <c r="G25" s="320"/>
      <c r="H25" s="320"/>
      <c r="I25" s="320"/>
      <c r="J25" s="320"/>
      <c r="K25" s="320"/>
      <c r="L25" s="320"/>
      <c r="M25" s="320"/>
      <c r="N25" s="320"/>
      <c r="O25" s="320"/>
      <c r="P25" s="320"/>
      <c r="Q25" s="320"/>
      <c r="R25" s="445"/>
      <c r="S25" s="320"/>
      <c r="T25" s="320"/>
      <c r="U25" s="320"/>
      <c r="V25" s="320"/>
      <c r="W25" s="320"/>
      <c r="X25" s="320"/>
      <c r="Y25" s="320"/>
      <c r="Z25" s="445"/>
      <c r="AA25" s="445"/>
      <c r="AB25" s="445"/>
      <c r="AC25" s="320"/>
      <c r="AD25" s="178"/>
    </row>
    <row r="26" spans="1:31" x14ac:dyDescent="0.2">
      <c r="A26" s="967"/>
      <c r="B26" s="113"/>
      <c r="C26" s="699">
        <v>2020</v>
      </c>
      <c r="D26" s="320"/>
      <c r="E26" s="320"/>
      <c r="F26" s="218">
        <v>244930</v>
      </c>
      <c r="G26" s="218"/>
      <c r="H26" s="218">
        <v>1221892.7181700002</v>
      </c>
      <c r="I26" s="428"/>
      <c r="J26" s="218">
        <v>56421</v>
      </c>
      <c r="K26" s="428"/>
      <c r="L26" s="218"/>
      <c r="M26" s="218"/>
      <c r="N26" s="218"/>
      <c r="O26" s="218"/>
      <c r="P26" s="428">
        <f>R26-J26</f>
        <v>458281</v>
      </c>
      <c r="Q26" s="428"/>
      <c r="R26" s="218">
        <v>514702</v>
      </c>
      <c r="S26" s="428"/>
      <c r="T26" s="428">
        <f>F26+H26+R26</f>
        <v>1981524.7181700002</v>
      </c>
      <c r="U26" s="218"/>
      <c r="V26" s="218">
        <v>565165.37101</v>
      </c>
      <c r="W26" s="428"/>
      <c r="X26" s="127">
        <v>518731.95600000001</v>
      </c>
      <c r="Y26" s="428"/>
      <c r="Z26" s="218">
        <v>249551</v>
      </c>
      <c r="AA26" s="218"/>
      <c r="AB26" s="428">
        <f>V26+X26+Z26</f>
        <v>1333448.3270100001</v>
      </c>
      <c r="AC26" s="320"/>
      <c r="AD26" s="178"/>
    </row>
    <row r="27" spans="1:31" ht="7.15" customHeight="1" x14ac:dyDescent="0.2">
      <c r="A27" s="967"/>
      <c r="B27" s="113"/>
      <c r="C27" s="113"/>
      <c r="D27" s="320"/>
      <c r="E27" s="320"/>
      <c r="F27" s="320"/>
      <c r="G27" s="320"/>
      <c r="H27" s="320"/>
      <c r="I27" s="320"/>
      <c r="J27" s="320"/>
      <c r="K27" s="320"/>
      <c r="L27" s="320"/>
      <c r="M27" s="320"/>
      <c r="N27" s="320"/>
      <c r="O27" s="320"/>
      <c r="P27" s="320"/>
      <c r="Q27" s="320"/>
      <c r="R27" s="445"/>
      <c r="S27" s="320"/>
      <c r="T27" s="320"/>
      <c r="U27" s="320"/>
      <c r="V27" s="320"/>
      <c r="W27" s="320"/>
      <c r="X27" s="320"/>
      <c r="Y27" s="320"/>
      <c r="Z27" s="445"/>
      <c r="AA27" s="445"/>
      <c r="AB27" s="445"/>
      <c r="AC27" s="320"/>
      <c r="AD27" s="178"/>
    </row>
    <row r="28" spans="1:31" s="74" customFormat="1" x14ac:dyDescent="0.2">
      <c r="A28" s="967"/>
      <c r="B28" s="134"/>
      <c r="C28" s="699">
        <v>2019</v>
      </c>
      <c r="D28" s="126"/>
      <c r="E28" s="126"/>
      <c r="F28" s="148">
        <v>174004</v>
      </c>
      <c r="G28" s="148"/>
      <c r="H28" s="148">
        <v>1082700.0549400002</v>
      </c>
      <c r="I28" s="148"/>
      <c r="J28" s="148">
        <v>61227</v>
      </c>
      <c r="K28" s="148"/>
      <c r="L28" s="148"/>
      <c r="M28" s="148"/>
      <c r="N28" s="148"/>
      <c r="O28" s="148"/>
      <c r="P28" s="148">
        <f>R28-J28</f>
        <v>578603</v>
      </c>
      <c r="Q28" s="127"/>
      <c r="R28" s="127">
        <v>639830</v>
      </c>
      <c r="S28" s="148"/>
      <c r="T28" s="148">
        <f>F28+H28+R28</f>
        <v>1896534.0549400002</v>
      </c>
      <c r="U28" s="148"/>
      <c r="V28" s="148">
        <v>631303.67320999992</v>
      </c>
      <c r="W28" s="148"/>
      <c r="X28" s="148">
        <v>515466</v>
      </c>
      <c r="Y28" s="148"/>
      <c r="Z28" s="148">
        <v>244930</v>
      </c>
      <c r="AA28" s="148"/>
      <c r="AB28" s="148">
        <f>SUM(V28:Z28)</f>
        <v>1391699.6732099999</v>
      </c>
      <c r="AC28" s="445"/>
      <c r="AD28" s="490"/>
    </row>
    <row r="29" spans="1:31" ht="7.15" customHeight="1" x14ac:dyDescent="0.2">
      <c r="A29" s="967"/>
      <c r="B29" s="113"/>
      <c r="C29" s="134"/>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90"/>
      <c r="AE29" s="74"/>
    </row>
    <row r="30" spans="1:31" x14ac:dyDescent="0.2">
      <c r="A30" s="967"/>
      <c r="B30" s="109"/>
      <c r="C30" s="699">
        <v>2018</v>
      </c>
      <c r="D30" s="126"/>
      <c r="E30" s="126"/>
      <c r="F30" s="218">
        <v>230300</v>
      </c>
      <c r="G30" s="218"/>
      <c r="H30" s="218">
        <v>1014782.9946200001</v>
      </c>
      <c r="I30" s="218"/>
      <c r="J30" s="218">
        <v>55453</v>
      </c>
      <c r="K30" s="218"/>
      <c r="L30" s="218"/>
      <c r="M30" s="218"/>
      <c r="N30" s="218"/>
      <c r="O30" s="218"/>
      <c r="P30" s="428">
        <f>R30-J30</f>
        <v>547876</v>
      </c>
      <c r="Q30" s="218"/>
      <c r="R30" s="218">
        <v>603329</v>
      </c>
      <c r="S30" s="428"/>
      <c r="T30" s="148">
        <f>F30+H30+R30</f>
        <v>1848411.99462</v>
      </c>
      <c r="U30" s="218"/>
      <c r="V30" s="218">
        <v>638915.14270999993</v>
      </c>
      <c r="W30" s="218"/>
      <c r="X30" s="218">
        <v>515603</v>
      </c>
      <c r="Y30" s="218"/>
      <c r="Z30" s="218">
        <v>174004</v>
      </c>
      <c r="AA30" s="218"/>
      <c r="AB30" s="148">
        <f>SUM(V30:Z30)</f>
        <v>1328522.1427099998</v>
      </c>
      <c r="AC30" s="445"/>
      <c r="AD30" s="734"/>
      <c r="AE30" s="74"/>
    </row>
    <row r="31" spans="1:31" ht="7.15" customHeight="1" x14ac:dyDescent="0.2">
      <c r="A31" s="967"/>
      <c r="B31" s="113"/>
      <c r="C31" s="724"/>
      <c r="D31" s="445"/>
      <c r="E31" s="445"/>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445"/>
      <c r="AD31" s="490"/>
      <c r="AE31" s="74"/>
    </row>
    <row r="32" spans="1:31" ht="11.25" customHeight="1" x14ac:dyDescent="0.2">
      <c r="A32" s="967"/>
      <c r="B32" s="113"/>
      <c r="C32" s="699">
        <v>2022</v>
      </c>
      <c r="D32" s="126"/>
      <c r="E32" s="489" t="s">
        <v>430</v>
      </c>
      <c r="F32" s="148">
        <v>285244.63400000002</v>
      </c>
      <c r="G32" s="148"/>
      <c r="H32" s="148">
        <v>252806.49910000002</v>
      </c>
      <c r="I32" s="148"/>
      <c r="J32" s="148">
        <v>8887.0239999999994</v>
      </c>
      <c r="K32" s="148"/>
      <c r="L32" s="148"/>
      <c r="M32" s="148"/>
      <c r="N32" s="148"/>
      <c r="O32" s="148"/>
      <c r="P32" s="148">
        <f>R32-J32</f>
        <v>70119.608962645638</v>
      </c>
      <c r="Q32" s="148"/>
      <c r="R32" s="127">
        <v>79006.632962645643</v>
      </c>
      <c r="S32" s="148"/>
      <c r="T32" s="148">
        <f>F32+H32+R32</f>
        <v>617057.76606264559</v>
      </c>
      <c r="U32" s="148"/>
      <c r="V32" s="148">
        <v>98841.088373999984</v>
      </c>
      <c r="W32" s="148"/>
      <c r="X32" s="148">
        <v>83254.272999999972</v>
      </c>
      <c r="Y32" s="148"/>
      <c r="Z32" s="148">
        <v>318698.745</v>
      </c>
      <c r="AA32" s="148"/>
      <c r="AB32" s="148">
        <f>SUM(V32:Z32)</f>
        <v>500794.10637399997</v>
      </c>
      <c r="AC32" s="445"/>
      <c r="AD32" s="490"/>
      <c r="AE32" s="74"/>
    </row>
    <row r="33" spans="1:32" ht="6" customHeight="1" x14ac:dyDescent="0.2">
      <c r="A33" s="967"/>
      <c r="B33" s="113"/>
      <c r="C33" s="699"/>
      <c r="D33" s="445"/>
      <c r="E33" s="489"/>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445"/>
      <c r="AD33" s="490"/>
      <c r="AE33" s="74"/>
    </row>
    <row r="34" spans="1:32" ht="11.25" customHeight="1" x14ac:dyDescent="0.2">
      <c r="A34" s="967"/>
      <c r="B34" s="109"/>
      <c r="C34" s="699">
        <v>2021</v>
      </c>
      <c r="D34" s="445"/>
      <c r="E34" s="489" t="s">
        <v>431</v>
      </c>
      <c r="F34" s="127">
        <v>249550.79300000001</v>
      </c>
      <c r="G34" s="148"/>
      <c r="H34" s="148">
        <v>241910.63390000002</v>
      </c>
      <c r="I34" s="148"/>
      <c r="J34" s="148">
        <v>9851.1679999999997</v>
      </c>
      <c r="K34" s="148"/>
      <c r="L34" s="148"/>
      <c r="M34" s="148"/>
      <c r="N34" s="148"/>
      <c r="O34" s="148"/>
      <c r="P34" s="148">
        <f t="shared" ref="P34" si="0">R34-J34</f>
        <v>85723.596999999994</v>
      </c>
      <c r="Q34" s="148"/>
      <c r="R34" s="148">
        <v>95574.764999999999</v>
      </c>
      <c r="S34" s="148"/>
      <c r="T34" s="148">
        <f t="shared" ref="T34" si="1">F34+H34+R34</f>
        <v>587036.19189999998</v>
      </c>
      <c r="U34" s="148"/>
      <c r="V34" s="148">
        <v>102757.46577999998</v>
      </c>
      <c r="W34" s="148"/>
      <c r="X34" s="148">
        <v>91798.432000000015</v>
      </c>
      <c r="Y34" s="148"/>
      <c r="Z34" s="127">
        <v>286117.22100000002</v>
      </c>
      <c r="AA34" s="148"/>
      <c r="AB34" s="148">
        <f t="shared" ref="AB34" si="2">SUM(V34:Z34)</f>
        <v>480673.11878000002</v>
      </c>
      <c r="AC34" s="735"/>
      <c r="AD34" s="734"/>
      <c r="AE34" s="74"/>
    </row>
    <row r="35" spans="1:32" s="271" customFormat="1" ht="7.15" customHeight="1" x14ac:dyDescent="0.2">
      <c r="A35" s="967"/>
      <c r="B35" s="365"/>
      <c r="C35" s="725"/>
      <c r="D35" s="726"/>
      <c r="E35" s="726"/>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737"/>
      <c r="AD35" s="738"/>
    </row>
    <row r="36" spans="1:32" s="271" customFormat="1" ht="7.15" customHeight="1" x14ac:dyDescent="0.2">
      <c r="A36" s="967"/>
      <c r="B36" s="365"/>
      <c r="C36" s="698"/>
      <c r="D36" s="259"/>
      <c r="E36" s="116"/>
      <c r="F36" s="148"/>
      <c r="G36" s="148"/>
      <c r="H36" s="148"/>
      <c r="I36" s="148"/>
      <c r="J36" s="148"/>
      <c r="K36" s="148"/>
      <c r="L36" s="148"/>
      <c r="M36" s="148"/>
      <c r="N36" s="148"/>
      <c r="O36" s="148"/>
      <c r="P36" s="148"/>
      <c r="Q36" s="127"/>
      <c r="R36" s="148"/>
      <c r="S36" s="127"/>
      <c r="T36" s="175"/>
      <c r="U36" s="148"/>
      <c r="V36" s="148"/>
      <c r="W36" s="148"/>
      <c r="X36" s="148"/>
      <c r="Y36" s="148"/>
      <c r="Z36" s="148"/>
      <c r="AA36" s="148"/>
      <c r="AB36" s="148"/>
      <c r="AC36" s="736"/>
      <c r="AD36" s="429"/>
    </row>
    <row r="37" spans="1:32" s="271" customFormat="1" ht="11.25" customHeight="1" x14ac:dyDescent="0.2">
      <c r="A37" s="967"/>
      <c r="B37" s="365"/>
      <c r="C37" s="694">
        <v>2022</v>
      </c>
      <c r="D37" s="259"/>
      <c r="E37" s="902" t="s">
        <v>433</v>
      </c>
      <c r="F37" s="148">
        <v>310001.79100000003</v>
      </c>
      <c r="G37" s="148"/>
      <c r="H37" s="148">
        <v>112782.96620000001</v>
      </c>
      <c r="I37" s="148"/>
      <c r="J37" s="148">
        <v>3470.7860000000001</v>
      </c>
      <c r="K37" s="148"/>
      <c r="L37" s="148"/>
      <c r="M37" s="148"/>
      <c r="N37" s="148"/>
      <c r="O37" s="148"/>
      <c r="P37" s="428">
        <f>R37-J37</f>
        <v>26448.7215177588</v>
      </c>
      <c r="Q37" s="127"/>
      <c r="R37" s="148">
        <v>29919.507517758801</v>
      </c>
      <c r="S37" s="127"/>
      <c r="T37" s="428">
        <f>F37+H37+R37</f>
        <v>452704.26471775887</v>
      </c>
      <c r="U37" s="148"/>
      <c r="V37" s="148">
        <v>47681.514222999998</v>
      </c>
      <c r="W37" s="148"/>
      <c r="X37" s="148">
        <v>39864.540999999997</v>
      </c>
      <c r="Y37" s="148"/>
      <c r="Z37" s="148">
        <v>318698.745</v>
      </c>
      <c r="AA37" s="148"/>
      <c r="AB37" s="428">
        <f>V37+X37+Z37</f>
        <v>406244.800223</v>
      </c>
      <c r="AC37" s="736"/>
      <c r="AD37" s="429"/>
    </row>
    <row r="38" spans="1:32" s="271" customFormat="1" ht="6" customHeight="1" x14ac:dyDescent="0.2">
      <c r="A38" s="967"/>
      <c r="B38" s="365"/>
      <c r="C38" s="365"/>
      <c r="D38" s="259"/>
      <c r="E38" s="116"/>
      <c r="F38" s="148"/>
      <c r="G38" s="148"/>
      <c r="H38" s="148"/>
      <c r="I38" s="148"/>
      <c r="J38" s="148"/>
      <c r="K38" s="148"/>
      <c r="L38" s="148"/>
      <c r="M38" s="148"/>
      <c r="N38" s="148"/>
      <c r="O38" s="148"/>
      <c r="P38" s="148"/>
      <c r="Q38" s="127"/>
      <c r="R38" s="148"/>
      <c r="S38" s="127"/>
      <c r="T38" s="175"/>
      <c r="U38" s="148"/>
      <c r="V38" s="148"/>
      <c r="W38" s="148"/>
      <c r="X38" s="148"/>
      <c r="Y38" s="148"/>
      <c r="Z38" s="148"/>
      <c r="AA38" s="148"/>
      <c r="AB38" s="148"/>
      <c r="AC38" s="736"/>
      <c r="AD38" s="429"/>
    </row>
    <row r="39" spans="1:32" s="271" customFormat="1" ht="12" customHeight="1" x14ac:dyDescent="0.2">
      <c r="A39" s="967"/>
      <c r="B39" s="365"/>
      <c r="C39" s="694"/>
      <c r="D39" s="259"/>
      <c r="E39" s="902" t="s">
        <v>419</v>
      </c>
      <c r="F39" s="148">
        <v>285245.348</v>
      </c>
      <c r="G39" s="148"/>
      <c r="H39" s="148">
        <v>140023.53290000002</v>
      </c>
      <c r="I39" s="148"/>
      <c r="J39" s="148">
        <v>5416.2380000000003</v>
      </c>
      <c r="K39" s="148"/>
      <c r="L39" s="148"/>
      <c r="M39" s="148"/>
      <c r="N39" s="148"/>
      <c r="O39" s="148"/>
      <c r="P39" s="428">
        <f>R39-J39</f>
        <v>43670.887444886845</v>
      </c>
      <c r="Q39" s="127"/>
      <c r="R39" s="148">
        <v>49087.125444886842</v>
      </c>
      <c r="S39" s="127"/>
      <c r="T39" s="428">
        <f>F39+H39+R39</f>
        <v>474356.00634488685</v>
      </c>
      <c r="U39" s="148"/>
      <c r="V39" s="148">
        <v>51159.574150999979</v>
      </c>
      <c r="W39" s="148"/>
      <c r="X39" s="148">
        <v>43389.731999999996</v>
      </c>
      <c r="Y39" s="148"/>
      <c r="Z39" s="148">
        <v>310001.79100000003</v>
      </c>
      <c r="AA39" s="148"/>
      <c r="AB39" s="428">
        <f>V39+X39+Z39</f>
        <v>404551.09715099999</v>
      </c>
      <c r="AC39" s="736"/>
      <c r="AD39" s="429"/>
    </row>
    <row r="40" spans="1:32" s="271" customFormat="1" ht="7.15" customHeight="1" x14ac:dyDescent="0.2">
      <c r="A40" s="967"/>
      <c r="B40" s="365"/>
      <c r="C40" s="365"/>
      <c r="D40" s="259"/>
      <c r="E40" s="116"/>
      <c r="F40" s="148"/>
      <c r="G40" s="148"/>
      <c r="H40" s="148"/>
      <c r="I40" s="148"/>
      <c r="J40" s="148"/>
      <c r="K40" s="148"/>
      <c r="L40" s="148"/>
      <c r="M40" s="148"/>
      <c r="N40" s="148"/>
      <c r="O40" s="148"/>
      <c r="P40" s="148"/>
      <c r="Q40" s="127"/>
      <c r="R40" s="148"/>
      <c r="S40" s="127"/>
      <c r="T40" s="175"/>
      <c r="U40" s="148"/>
      <c r="V40" s="148"/>
      <c r="W40" s="148"/>
      <c r="X40" s="148"/>
      <c r="Y40" s="148"/>
      <c r="Z40" s="148"/>
      <c r="AA40" s="148"/>
      <c r="AB40" s="148"/>
      <c r="AC40" s="736"/>
      <c r="AD40" s="429"/>
    </row>
    <row r="41" spans="1:32" s="271" customFormat="1" x14ac:dyDescent="0.2">
      <c r="A41" s="967"/>
      <c r="B41" s="365"/>
      <c r="C41" s="694">
        <v>2021</v>
      </c>
      <c r="D41" s="259"/>
      <c r="E41" s="902" t="s">
        <v>41</v>
      </c>
      <c r="F41" s="148">
        <v>269420.505</v>
      </c>
      <c r="G41" s="148"/>
      <c r="H41" s="148">
        <v>113776.048</v>
      </c>
      <c r="I41" s="148"/>
      <c r="J41" s="148">
        <v>3774.7689999999998</v>
      </c>
      <c r="K41" s="148"/>
      <c r="L41" s="148"/>
      <c r="M41" s="148"/>
      <c r="N41" s="148"/>
      <c r="O41" s="148"/>
      <c r="P41" s="428">
        <f>R41-J41</f>
        <v>37915.046900493697</v>
      </c>
      <c r="Q41" s="127"/>
      <c r="R41" s="148">
        <v>41689.815900493697</v>
      </c>
      <c r="S41" s="127"/>
      <c r="T41" s="428">
        <f>F41+H41+R41</f>
        <v>424886.36890049372</v>
      </c>
      <c r="U41" s="148"/>
      <c r="V41" s="148">
        <v>45982.343009000004</v>
      </c>
      <c r="W41" s="148"/>
      <c r="X41" s="148">
        <v>42617.846999999994</v>
      </c>
      <c r="Y41" s="148"/>
      <c r="Z41" s="148">
        <v>285244.63400000002</v>
      </c>
      <c r="AA41" s="148"/>
      <c r="AB41" s="428">
        <f>V41+X41+Z41</f>
        <v>373844.82400900003</v>
      </c>
      <c r="AC41" s="127"/>
      <c r="AD41" s="405"/>
      <c r="AF41" s="773"/>
    </row>
    <row r="42" spans="1:32" s="271" customFormat="1" ht="7.15" customHeight="1" x14ac:dyDescent="0.2">
      <c r="A42" s="967"/>
      <c r="B42" s="365"/>
      <c r="C42" s="727"/>
      <c r="D42" s="900"/>
      <c r="E42" s="902"/>
      <c r="F42" s="218"/>
      <c r="G42" s="218"/>
      <c r="H42" s="218"/>
      <c r="I42" s="428"/>
      <c r="J42" s="218"/>
      <c r="K42" s="428"/>
      <c r="L42" s="218"/>
      <c r="M42" s="218"/>
      <c r="N42" s="218"/>
      <c r="O42" s="218"/>
      <c r="P42" s="428"/>
      <c r="Q42" s="428"/>
      <c r="R42" s="218"/>
      <c r="S42" s="428"/>
      <c r="T42" s="428"/>
      <c r="U42" s="218"/>
      <c r="V42" s="218"/>
      <c r="W42" s="218"/>
      <c r="X42" s="218"/>
      <c r="Y42" s="218"/>
      <c r="Z42" s="218"/>
      <c r="AA42" s="218"/>
      <c r="AB42" s="428"/>
      <c r="AC42" s="739"/>
      <c r="AD42" s="405"/>
      <c r="AF42" s="433"/>
    </row>
    <row r="43" spans="1:32" s="271" customFormat="1" ht="12.75" customHeight="1" x14ac:dyDescent="0.2">
      <c r="A43" s="967"/>
      <c r="B43" s="365"/>
      <c r="C43" s="694">
        <v>2021</v>
      </c>
      <c r="D43" s="383"/>
      <c r="E43" s="383" t="s">
        <v>432</v>
      </c>
      <c r="F43" s="127">
        <v>280841.36700000003</v>
      </c>
      <c r="G43" s="127"/>
      <c r="H43" s="127">
        <v>109758.887</v>
      </c>
      <c r="I43" s="127"/>
      <c r="J43" s="127">
        <v>4537.9809999999998</v>
      </c>
      <c r="K43" s="127"/>
      <c r="L43" s="127"/>
      <c r="M43" s="127"/>
      <c r="N43" s="127"/>
      <c r="O43" s="127"/>
      <c r="P43" s="428">
        <f>R43-J43</f>
        <v>45302.042000000001</v>
      </c>
      <c r="Q43" s="127"/>
      <c r="R43" s="127">
        <v>49840.023000000001</v>
      </c>
      <c r="S43" s="127"/>
      <c r="T43" s="428">
        <f>F43+H43+R43</f>
        <v>440440.277</v>
      </c>
      <c r="U43" s="127"/>
      <c r="V43" s="127">
        <v>54632.177619999995</v>
      </c>
      <c r="W43" s="127"/>
      <c r="X43" s="127">
        <v>44697.468000000001</v>
      </c>
      <c r="Y43" s="127"/>
      <c r="Z43" s="127">
        <v>286117.22100000002</v>
      </c>
      <c r="AA43" s="127"/>
      <c r="AB43" s="428">
        <f>V43+X43+Z43</f>
        <v>385446.86661999999</v>
      </c>
      <c r="AC43" s="739"/>
      <c r="AD43" s="405"/>
      <c r="AF43" s="433"/>
    </row>
    <row r="44" spans="1:32" s="271" customFormat="1" ht="5.25" customHeight="1" x14ac:dyDescent="0.2">
      <c r="A44" s="967"/>
      <c r="B44" s="365"/>
      <c r="C44" s="694"/>
      <c r="D44" s="383"/>
      <c r="E44" s="383"/>
      <c r="F44" s="127"/>
      <c r="G44" s="127"/>
      <c r="H44" s="127"/>
      <c r="I44" s="127"/>
      <c r="J44" s="127"/>
      <c r="K44" s="127"/>
      <c r="L44" s="127"/>
      <c r="M44" s="127"/>
      <c r="N44" s="127"/>
      <c r="O44" s="127"/>
      <c r="P44" s="127"/>
      <c r="Q44" s="127"/>
      <c r="R44" s="127"/>
      <c r="S44" s="127"/>
      <c r="T44" s="127"/>
      <c r="U44" s="127"/>
      <c r="V44" s="127"/>
      <c r="W44" s="127"/>
      <c r="X44" s="127"/>
      <c r="Y44" s="127"/>
      <c r="Z44" s="127"/>
      <c r="AA44" s="127"/>
      <c r="AB44" s="148"/>
      <c r="AC44" s="739"/>
      <c r="AD44" s="405"/>
      <c r="AF44" s="433"/>
    </row>
    <row r="45" spans="1:32" s="271" customFormat="1" ht="11.45" customHeight="1" x14ac:dyDescent="0.2">
      <c r="A45" s="967"/>
      <c r="B45" s="365"/>
      <c r="C45" s="694"/>
      <c r="D45" s="902"/>
      <c r="E45" s="383" t="s">
        <v>420</v>
      </c>
      <c r="F45" s="127">
        <v>249550.79300000001</v>
      </c>
      <c r="G45" s="127"/>
      <c r="H45" s="127">
        <v>132151.7469</v>
      </c>
      <c r="I45" s="127"/>
      <c r="J45" s="127">
        <v>5313.1869999999999</v>
      </c>
      <c r="K45" s="127"/>
      <c r="L45" s="127"/>
      <c r="M45" s="127"/>
      <c r="N45" s="127"/>
      <c r="O45" s="127"/>
      <c r="P45" s="428">
        <f>R45-J45</f>
        <v>40421.555</v>
      </c>
      <c r="Q45" s="127"/>
      <c r="R45" s="127">
        <v>45734.741999999998</v>
      </c>
      <c r="S45" s="127"/>
      <c r="T45" s="428">
        <f>F45+H45+R45</f>
        <v>427437.28189999994</v>
      </c>
      <c r="U45" s="127"/>
      <c r="V45" s="127">
        <v>48125.288159999989</v>
      </c>
      <c r="W45" s="127"/>
      <c r="X45" s="127">
        <v>47100.964000000014</v>
      </c>
      <c r="Y45" s="127"/>
      <c r="Z45" s="127">
        <v>280841.36700000003</v>
      </c>
      <c r="AA45" s="127"/>
      <c r="AB45" s="428">
        <f>V45+X45+Z45</f>
        <v>376067.61916</v>
      </c>
      <c r="AC45" s="739"/>
      <c r="AD45" s="405"/>
      <c r="AF45" s="433"/>
    </row>
    <row r="46" spans="1:32" s="271" customFormat="1" ht="6.75" customHeight="1" x14ac:dyDescent="0.2">
      <c r="A46" s="967"/>
      <c r="B46" s="365"/>
      <c r="C46" s="697"/>
      <c r="D46" s="383"/>
      <c r="E46" s="383"/>
      <c r="F46" s="127"/>
      <c r="G46" s="127"/>
      <c r="H46" s="127"/>
      <c r="I46" s="127"/>
      <c r="J46" s="127"/>
      <c r="K46" s="127"/>
      <c r="L46" s="127"/>
      <c r="M46" s="127"/>
      <c r="N46" s="127"/>
      <c r="O46" s="127"/>
      <c r="P46" s="127"/>
      <c r="Q46" s="127"/>
      <c r="R46" s="127"/>
      <c r="S46" s="127"/>
      <c r="T46" s="127"/>
      <c r="U46" s="127"/>
      <c r="V46" s="127"/>
      <c r="W46" s="127"/>
      <c r="X46" s="127"/>
      <c r="Y46" s="127"/>
      <c r="Z46" s="127"/>
      <c r="AA46" s="127"/>
      <c r="AB46" s="148"/>
      <c r="AC46" s="739"/>
      <c r="AD46" s="405"/>
      <c r="AF46" s="740"/>
    </row>
    <row r="47" spans="1:32" s="193" customFormat="1" x14ac:dyDescent="0.2">
      <c r="A47" s="967"/>
      <c r="B47" s="402"/>
      <c r="C47" s="694">
        <v>2020</v>
      </c>
      <c r="D47" s="902"/>
      <c r="E47" s="383" t="s">
        <v>41</v>
      </c>
      <c r="F47" s="127">
        <v>259442.50700000001</v>
      </c>
      <c r="G47" s="127"/>
      <c r="H47" s="127">
        <v>142441.46739999999</v>
      </c>
      <c r="I47" s="127"/>
      <c r="J47" s="127">
        <v>5371.0290000000005</v>
      </c>
      <c r="K47" s="127"/>
      <c r="L47" s="127"/>
      <c r="M47" s="127"/>
      <c r="N47" s="127"/>
      <c r="O47" s="127"/>
      <c r="P47" s="428">
        <f>R47-J47</f>
        <v>44454.212123713602</v>
      </c>
      <c r="Q47" s="127"/>
      <c r="R47" s="127">
        <v>49825.241123713604</v>
      </c>
      <c r="S47" s="127"/>
      <c r="T47" s="428">
        <f>F47+H47+R47</f>
        <v>451709.21552371362</v>
      </c>
      <c r="U47" s="127"/>
      <c r="V47" s="127">
        <v>61546.743190000001</v>
      </c>
      <c r="W47" s="127"/>
      <c r="X47" s="127">
        <v>42356.258999999998</v>
      </c>
      <c r="Y47" s="127"/>
      <c r="Z47" s="127">
        <v>249550.79300000001</v>
      </c>
      <c r="AA47" s="127"/>
      <c r="AB47" s="428">
        <f>V47+X47+Z47</f>
        <v>353453.79518999998</v>
      </c>
      <c r="AC47" s="739"/>
      <c r="AD47" s="405"/>
      <c r="AE47" s="271"/>
      <c r="AF47" s="740"/>
    </row>
    <row r="48" spans="1:32" s="193" customFormat="1" ht="7.15" customHeight="1" x14ac:dyDescent="0.2">
      <c r="A48" s="967"/>
      <c r="B48" s="402"/>
      <c r="C48" s="697"/>
      <c r="D48" s="383"/>
      <c r="E48" s="383"/>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739"/>
      <c r="AD48" s="405"/>
      <c r="AE48" s="271"/>
      <c r="AF48" s="740"/>
    </row>
    <row r="49" spans="1:30" ht="3.75" customHeight="1" x14ac:dyDescent="0.2">
      <c r="A49" s="967"/>
      <c r="B49" s="326"/>
      <c r="C49" s="326"/>
      <c r="D49" s="329"/>
      <c r="E49" s="329"/>
      <c r="F49" s="666"/>
      <c r="G49" s="142"/>
      <c r="H49" s="666"/>
      <c r="I49" s="142"/>
      <c r="J49" s="666"/>
      <c r="K49" s="142"/>
      <c r="L49" s="666"/>
      <c r="M49" s="142"/>
      <c r="N49" s="666"/>
      <c r="O49" s="666"/>
      <c r="P49" s="666"/>
      <c r="Q49" s="666"/>
      <c r="R49" s="456"/>
      <c r="S49" s="666"/>
      <c r="T49" s="666"/>
      <c r="U49" s="666"/>
      <c r="V49" s="666"/>
      <c r="W49" s="666"/>
      <c r="X49" s="329"/>
      <c r="Y49" s="666"/>
      <c r="Z49" s="666"/>
      <c r="AA49" s="666"/>
      <c r="AB49" s="329"/>
      <c r="AC49" s="741"/>
      <c r="AD49" s="345"/>
    </row>
    <row r="50" spans="1:30" ht="15" customHeight="1" x14ac:dyDescent="0.2">
      <c r="A50" s="967"/>
      <c r="C50" s="136" t="s">
        <v>42</v>
      </c>
      <c r="D50" s="136"/>
      <c r="H50" s="136"/>
      <c r="V50" s="965" t="s">
        <v>43</v>
      </c>
      <c r="W50" s="965"/>
      <c r="X50" s="965"/>
      <c r="Y50" s="965"/>
      <c r="Z50" s="965"/>
      <c r="AA50" s="965"/>
      <c r="AB50" s="965"/>
      <c r="AC50" s="965"/>
    </row>
    <row r="51" spans="1:30" ht="12.75" customHeight="1" x14ac:dyDescent="0.2">
      <c r="E51" s="728" t="s">
        <v>44</v>
      </c>
      <c r="F51" s="136"/>
    </row>
    <row r="52" spans="1:30" ht="10.5" customHeight="1" x14ac:dyDescent="0.2">
      <c r="E52" s="729" t="s">
        <v>45</v>
      </c>
      <c r="F52" s="646"/>
      <c r="G52" s="74"/>
      <c r="H52" s="74"/>
      <c r="I52" s="74"/>
      <c r="J52" s="74"/>
      <c r="K52" s="74"/>
      <c r="L52" s="74"/>
      <c r="M52" s="74"/>
      <c r="N52" s="74"/>
      <c r="O52" s="74"/>
      <c r="P52" s="74"/>
      <c r="X52" s="136"/>
    </row>
    <row r="53" spans="1:30" x14ac:dyDescent="0.2">
      <c r="E53" s="730" t="s">
        <v>46</v>
      </c>
      <c r="F53" s="130"/>
      <c r="G53" s="74"/>
      <c r="H53" s="74"/>
      <c r="I53" s="74"/>
      <c r="J53" s="74"/>
      <c r="K53" s="74"/>
      <c r="L53" s="74"/>
      <c r="M53" s="74"/>
      <c r="N53" s="74"/>
      <c r="O53" s="74"/>
      <c r="P53" s="74"/>
    </row>
    <row r="54" spans="1:30" x14ac:dyDescent="0.2">
      <c r="E54" s="729" t="s">
        <v>47</v>
      </c>
      <c r="F54" s="646"/>
      <c r="G54" s="74"/>
      <c r="H54" s="74"/>
      <c r="I54" s="74"/>
      <c r="J54" s="74"/>
      <c r="K54" s="74"/>
      <c r="L54" s="74"/>
      <c r="M54" s="74"/>
      <c r="N54" s="74"/>
      <c r="O54" s="74"/>
      <c r="P54" s="74"/>
    </row>
    <row r="55" spans="1:30" x14ac:dyDescent="0.2">
      <c r="V55" s="148"/>
    </row>
    <row r="56" spans="1:30" x14ac:dyDescent="0.2">
      <c r="T56" s="200"/>
    </row>
    <row r="58" spans="1:30" x14ac:dyDescent="0.2">
      <c r="F58" s="731"/>
      <c r="G58" s="731"/>
      <c r="H58" s="731"/>
      <c r="I58" s="731"/>
      <c r="J58" s="731"/>
      <c r="K58" s="731"/>
      <c r="L58" s="731"/>
      <c r="M58" s="731"/>
      <c r="N58" s="731"/>
      <c r="O58" s="731"/>
      <c r="P58" s="731"/>
      <c r="Q58" s="731"/>
      <c r="R58" s="731"/>
      <c r="S58" s="731"/>
      <c r="T58" s="731"/>
      <c r="U58" s="731"/>
      <c r="V58" s="731"/>
      <c r="W58" s="731"/>
      <c r="X58" s="731"/>
      <c r="Y58" s="731"/>
      <c r="Z58" s="731"/>
      <c r="AA58" s="731"/>
      <c r="AB58" s="731"/>
    </row>
    <row r="62" spans="1:30" x14ac:dyDescent="0.2">
      <c r="T62" s="190"/>
      <c r="V62" s="190"/>
      <c r="X62" s="190"/>
    </row>
    <row r="64" spans="1:30" x14ac:dyDescent="0.2">
      <c r="T64" s="200"/>
      <c r="V64" s="200"/>
    </row>
    <row r="65" spans="20:24" x14ac:dyDescent="0.2">
      <c r="T65" s="190"/>
      <c r="V65" s="190"/>
      <c r="X65" s="190"/>
    </row>
    <row r="67" spans="20:24" x14ac:dyDescent="0.2">
      <c r="T67" s="200"/>
      <c r="V67" s="200"/>
    </row>
    <row r="68" spans="20:24" x14ac:dyDescent="0.2">
      <c r="T68" s="190"/>
      <c r="V68" s="190"/>
      <c r="X68" s="190"/>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sheetPr>
  <dimension ref="A1:BF59"/>
  <sheetViews>
    <sheetView zoomScaleNormal="100" zoomScaleSheetLayoutView="110" workbookViewId="0">
      <selection activeCell="AA30" sqref="AA30"/>
    </sheetView>
  </sheetViews>
  <sheetFormatPr defaultColWidth="7.7109375" defaultRowHeight="11.25" x14ac:dyDescent="0.2"/>
  <cols>
    <col min="1" max="1" width="3.7109375" style="73" customWidth="1"/>
    <col min="2" max="2" width="1.7109375" style="73" customWidth="1"/>
    <col min="3" max="3" width="5.7109375" style="83" customWidth="1"/>
    <col min="4" max="4" width="0.5703125" style="73" customWidth="1"/>
    <col min="5" max="5" width="9.7109375" style="73" customWidth="1"/>
    <col min="6" max="6" width="2.28515625" style="73" customWidth="1"/>
    <col min="7" max="7" width="7.28515625" style="73" customWidth="1"/>
    <col min="8" max="8" width="2.7109375" style="73" customWidth="1"/>
    <col min="9" max="9" width="6.28515625" style="73" customWidth="1"/>
    <col min="10" max="10" width="3.28515625" style="73" customWidth="1"/>
    <col min="11" max="11" width="6.5703125" style="73" customWidth="1"/>
    <col min="12" max="12" width="3.28515625" style="73" customWidth="1"/>
    <col min="13" max="13" width="6.7109375" style="73" customWidth="1"/>
    <col min="14" max="14" width="2.42578125" style="73" customWidth="1"/>
    <col min="15" max="15" width="6.28515625" style="73" customWidth="1"/>
    <col min="16" max="16" width="3.28515625" style="73" customWidth="1"/>
    <col min="17" max="17" width="8.7109375" style="73" customWidth="1"/>
    <col min="18" max="18" width="3.28515625" style="73" customWidth="1"/>
    <col min="19" max="19" width="7" style="73" customWidth="1"/>
    <col min="20" max="20" width="2.28515625" style="73" customWidth="1"/>
    <col min="21" max="21" width="6.28515625" style="73" customWidth="1"/>
    <col min="22" max="22" width="2.28515625" style="73" customWidth="1"/>
    <col min="23" max="23" width="7.28515625" style="73" customWidth="1"/>
    <col min="24" max="24" width="2.5703125" style="73" customWidth="1"/>
    <col min="25" max="25" width="6.7109375" style="73" customWidth="1"/>
    <col min="26" max="26" width="2.7109375" style="73" customWidth="1"/>
    <col min="27" max="27" width="7.5703125" style="73" customWidth="1"/>
    <col min="28" max="28" width="2.28515625" style="73" customWidth="1"/>
    <col min="29" max="29" width="9.42578125" style="73" customWidth="1"/>
    <col min="30" max="30" width="2.28515625" style="73" customWidth="1"/>
    <col min="31" max="16384" width="7.7109375" style="73"/>
  </cols>
  <sheetData>
    <row r="1" spans="1:30" ht="12" customHeight="1" x14ac:dyDescent="0.2">
      <c r="B1" s="78" t="s">
        <v>218</v>
      </c>
      <c r="E1" s="81"/>
      <c r="F1" s="81"/>
      <c r="G1" s="81"/>
      <c r="H1" s="81"/>
      <c r="I1" s="81"/>
      <c r="J1" s="81"/>
      <c r="K1" s="81"/>
      <c r="L1" s="81"/>
      <c r="M1" s="81"/>
      <c r="N1" s="81"/>
      <c r="O1" s="81"/>
      <c r="P1" s="81"/>
      <c r="Q1" s="132"/>
      <c r="R1" s="81"/>
      <c r="S1" s="81"/>
      <c r="T1" s="81"/>
      <c r="U1" s="81"/>
      <c r="V1" s="81"/>
      <c r="W1" s="81"/>
      <c r="X1" s="81"/>
      <c r="Y1" s="81"/>
      <c r="Z1" s="81"/>
      <c r="AA1" s="81"/>
      <c r="AB1" s="81"/>
      <c r="AC1" s="81"/>
      <c r="AD1" s="81"/>
    </row>
    <row r="2" spans="1:30" ht="12" customHeight="1" x14ac:dyDescent="0.2">
      <c r="B2" s="82" t="s">
        <v>219</v>
      </c>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12" customHeight="1" x14ac:dyDescent="0.2">
      <c r="B3" s="81"/>
      <c r="C3" s="80"/>
      <c r="D3" s="81"/>
      <c r="E3" s="81"/>
      <c r="F3" s="81"/>
      <c r="G3" s="81"/>
      <c r="H3" s="81"/>
      <c r="I3" s="81"/>
      <c r="J3" s="81"/>
      <c r="K3" s="81"/>
      <c r="L3" s="81"/>
      <c r="M3" s="81"/>
      <c r="N3" s="81"/>
      <c r="O3" s="81"/>
      <c r="P3" s="81"/>
      <c r="Q3" s="81"/>
      <c r="R3" s="81"/>
      <c r="S3" s="81"/>
      <c r="T3" s="81"/>
      <c r="U3" s="81"/>
      <c r="V3" s="81"/>
      <c r="W3" s="81"/>
      <c r="X3" s="81"/>
      <c r="Y3" s="81"/>
      <c r="Z3" s="81"/>
      <c r="AB3" s="986" t="s">
        <v>2</v>
      </c>
      <c r="AC3" s="986"/>
      <c r="AD3" s="986"/>
    </row>
    <row r="4" spans="1:30" ht="12" customHeight="1" x14ac:dyDescent="0.2">
      <c r="A4" s="966">
        <v>24</v>
      </c>
      <c r="B4" s="81"/>
      <c r="C4" s="80"/>
      <c r="D4" s="81"/>
      <c r="E4" s="81"/>
      <c r="F4" s="81"/>
      <c r="G4" s="81"/>
      <c r="H4" s="81"/>
      <c r="I4" s="81"/>
      <c r="J4" s="81"/>
      <c r="K4" s="81"/>
      <c r="L4" s="81"/>
      <c r="M4" s="81"/>
      <c r="N4" s="81"/>
      <c r="O4" s="81"/>
      <c r="P4" s="81"/>
      <c r="Q4" s="81"/>
      <c r="R4" s="81"/>
      <c r="S4" s="81"/>
      <c r="T4" s="81"/>
      <c r="U4" s="81"/>
      <c r="V4" s="81"/>
      <c r="W4" s="81"/>
      <c r="X4" s="81"/>
      <c r="Y4" s="81"/>
      <c r="Z4" s="81"/>
      <c r="AA4" s="81"/>
      <c r="AB4" s="340"/>
      <c r="AC4" s="970" t="s">
        <v>95</v>
      </c>
      <c r="AD4" s="970"/>
    </row>
    <row r="5" spans="1:30" ht="6" customHeight="1" x14ac:dyDescent="0.2">
      <c r="A5" s="975"/>
      <c r="B5" s="81"/>
      <c r="C5" s="80"/>
      <c r="D5" s="81"/>
      <c r="E5" s="81"/>
      <c r="F5" s="81"/>
      <c r="G5" s="81"/>
      <c r="H5" s="81"/>
      <c r="I5" s="81"/>
      <c r="J5" s="81"/>
      <c r="K5" s="81"/>
      <c r="L5" s="81"/>
      <c r="M5" s="81"/>
      <c r="N5" s="81"/>
      <c r="O5" s="81"/>
      <c r="P5" s="81"/>
      <c r="Q5" s="81"/>
      <c r="R5" s="81"/>
      <c r="S5" s="81"/>
      <c r="T5" s="81"/>
      <c r="U5" s="81"/>
      <c r="V5" s="81"/>
      <c r="W5" s="81"/>
      <c r="X5" s="81"/>
      <c r="Y5" s="81"/>
      <c r="Z5" s="81"/>
      <c r="AA5" s="81"/>
      <c r="AD5" s="81"/>
    </row>
    <row r="6" spans="1:30" ht="6" customHeight="1" x14ac:dyDescent="0.2">
      <c r="A6" s="975"/>
      <c r="B6" s="85"/>
      <c r="C6" s="88"/>
      <c r="D6" s="87"/>
      <c r="E6" s="304"/>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15" customHeight="1" x14ac:dyDescent="0.2">
      <c r="A7" s="975"/>
      <c r="B7" s="92"/>
      <c r="C7" s="95"/>
      <c r="D7" s="96"/>
      <c r="E7" s="305" t="s">
        <v>220</v>
      </c>
      <c r="F7" s="96"/>
      <c r="G7" s="91" t="s">
        <v>221</v>
      </c>
      <c r="H7" s="96"/>
      <c r="I7" s="91" t="s">
        <v>222</v>
      </c>
      <c r="J7" s="96"/>
      <c r="K7" s="91" t="s">
        <v>223</v>
      </c>
      <c r="L7" s="96"/>
      <c r="M7" s="96"/>
      <c r="N7" s="96"/>
      <c r="O7" s="96"/>
      <c r="P7" s="96"/>
      <c r="Q7" s="96"/>
      <c r="R7" s="96"/>
      <c r="S7" s="96"/>
      <c r="T7" s="96"/>
      <c r="U7" s="96"/>
      <c r="V7" s="96"/>
      <c r="W7" s="96"/>
      <c r="X7" s="96"/>
      <c r="Y7" s="96"/>
      <c r="Z7" s="96"/>
      <c r="AA7" s="91" t="s">
        <v>224</v>
      </c>
      <c r="AB7" s="91"/>
      <c r="AC7" s="90" t="s">
        <v>225</v>
      </c>
      <c r="AD7" s="165"/>
    </row>
    <row r="8" spans="1:30" ht="10.15" customHeight="1" x14ac:dyDescent="0.2">
      <c r="A8" s="975"/>
      <c r="B8" s="92"/>
      <c r="C8" s="95"/>
      <c r="D8" s="96"/>
      <c r="E8" s="305" t="s">
        <v>221</v>
      </c>
      <c r="F8" s="96"/>
      <c r="G8" s="91" t="s">
        <v>226</v>
      </c>
      <c r="H8" s="96"/>
      <c r="I8" s="91" t="s">
        <v>227</v>
      </c>
      <c r="J8" s="96"/>
      <c r="K8" s="94" t="s">
        <v>228</v>
      </c>
      <c r="L8" s="96"/>
      <c r="M8" s="96"/>
      <c r="N8" s="96"/>
      <c r="O8" s="96"/>
      <c r="P8" s="96"/>
      <c r="Q8" s="96"/>
      <c r="R8" s="96"/>
      <c r="S8" s="96"/>
      <c r="T8" s="96"/>
      <c r="U8" s="96"/>
      <c r="V8" s="96"/>
      <c r="W8" s="96"/>
      <c r="X8" s="96"/>
      <c r="Y8" s="96"/>
      <c r="Z8" s="96"/>
      <c r="AA8" s="91" t="s">
        <v>229</v>
      </c>
      <c r="AB8" s="96"/>
      <c r="AC8" s="93" t="s">
        <v>230</v>
      </c>
      <c r="AD8" s="165"/>
    </row>
    <row r="9" spans="1:30" ht="10.15" customHeight="1" x14ac:dyDescent="0.2">
      <c r="A9" s="975"/>
      <c r="B9" s="92"/>
      <c r="C9" s="95"/>
      <c r="D9" s="96"/>
      <c r="E9" s="306" t="s">
        <v>231</v>
      </c>
      <c r="F9" s="96"/>
      <c r="G9" s="91" t="s">
        <v>232</v>
      </c>
      <c r="H9" s="96"/>
      <c r="I9" s="91" t="s">
        <v>233</v>
      </c>
      <c r="J9" s="96"/>
      <c r="K9" s="98" t="s">
        <v>234</v>
      </c>
      <c r="L9" s="98"/>
      <c r="M9" s="98"/>
      <c r="N9" s="98"/>
      <c r="O9" s="98"/>
      <c r="P9" s="98"/>
      <c r="Q9" s="98" t="s">
        <v>235</v>
      </c>
      <c r="R9" s="98"/>
      <c r="S9" s="98"/>
      <c r="T9" s="98"/>
      <c r="U9" s="98"/>
      <c r="V9" s="98"/>
      <c r="W9" s="98"/>
      <c r="X9" s="98"/>
      <c r="Y9" s="98"/>
      <c r="Z9" s="96"/>
      <c r="AA9" s="91" t="s">
        <v>236</v>
      </c>
      <c r="AB9" s="96"/>
      <c r="AC9" s="96"/>
      <c r="AD9" s="165"/>
    </row>
    <row r="10" spans="1:30" ht="10.15" customHeight="1" x14ac:dyDescent="0.2">
      <c r="A10" s="975"/>
      <c r="B10" s="92"/>
      <c r="C10" s="95"/>
      <c r="D10" s="96"/>
      <c r="E10" s="306" t="s">
        <v>237</v>
      </c>
      <c r="F10" s="96"/>
      <c r="G10" s="94" t="s">
        <v>238</v>
      </c>
      <c r="H10" s="94"/>
      <c r="I10" s="94" t="s">
        <v>239</v>
      </c>
      <c r="J10" s="96"/>
      <c r="K10" s="144" t="s">
        <v>234</v>
      </c>
      <c r="L10" s="144"/>
      <c r="M10" s="144"/>
      <c r="N10" s="144"/>
      <c r="O10" s="144"/>
      <c r="P10" s="144"/>
      <c r="Q10" s="144" t="s">
        <v>235</v>
      </c>
      <c r="R10" s="144"/>
      <c r="S10" s="144"/>
      <c r="T10" s="144"/>
      <c r="U10" s="144"/>
      <c r="V10" s="144"/>
      <c r="W10" s="144"/>
      <c r="X10" s="144"/>
      <c r="Y10" s="144"/>
      <c r="Z10" s="144"/>
      <c r="AA10" s="91" t="s">
        <v>240</v>
      </c>
      <c r="AB10" s="96"/>
      <c r="AC10" s="96"/>
      <c r="AD10" s="165"/>
    </row>
    <row r="11" spans="1:30" ht="10.15" customHeight="1" x14ac:dyDescent="0.2">
      <c r="A11" s="975"/>
      <c r="B11" s="181"/>
      <c r="C11" s="307"/>
      <c r="D11" s="292"/>
      <c r="E11" s="308"/>
      <c r="F11" s="292"/>
      <c r="G11" s="94" t="s">
        <v>241</v>
      </c>
      <c r="H11" s="284"/>
      <c r="I11" s="94" t="s">
        <v>242</v>
      </c>
      <c r="J11" s="292"/>
      <c r="K11" s="91" t="s">
        <v>243</v>
      </c>
      <c r="L11" s="91"/>
      <c r="M11" s="91" t="s">
        <v>244</v>
      </c>
      <c r="N11" s="91"/>
      <c r="O11" s="91" t="s">
        <v>245</v>
      </c>
      <c r="P11" s="183"/>
      <c r="Q11" s="91" t="s">
        <v>246</v>
      </c>
      <c r="R11" s="183"/>
      <c r="S11" s="183"/>
      <c r="T11" s="183"/>
      <c r="U11" s="183"/>
      <c r="V11" s="183"/>
      <c r="W11" s="183"/>
      <c r="X11" s="183"/>
      <c r="Y11" s="91" t="s">
        <v>247</v>
      </c>
      <c r="Z11" s="292"/>
      <c r="AA11" s="91" t="s">
        <v>248</v>
      </c>
      <c r="AB11" s="292"/>
      <c r="AC11" s="292"/>
      <c r="AD11" s="204"/>
    </row>
    <row r="12" spans="1:30" ht="10.15" customHeight="1" x14ac:dyDescent="0.2">
      <c r="A12" s="975"/>
      <c r="B12" s="92"/>
      <c r="C12" s="95"/>
      <c r="D12" s="96"/>
      <c r="E12" s="309"/>
      <c r="F12" s="96"/>
      <c r="G12" s="94" t="s">
        <v>249</v>
      </c>
      <c r="H12" s="94"/>
      <c r="I12" s="94" t="s">
        <v>250</v>
      </c>
      <c r="J12" s="96"/>
      <c r="K12" s="91" t="s">
        <v>233</v>
      </c>
      <c r="L12" s="91"/>
      <c r="M12" s="91" t="s">
        <v>233</v>
      </c>
      <c r="N12" s="91"/>
      <c r="O12" s="91" t="s">
        <v>251</v>
      </c>
      <c r="P12" s="96"/>
      <c r="Q12" s="94" t="s">
        <v>252</v>
      </c>
      <c r="R12" s="96"/>
      <c r="S12" s="96"/>
      <c r="T12" s="96"/>
      <c r="U12" s="96"/>
      <c r="V12" s="96"/>
      <c r="W12" s="96"/>
      <c r="X12" s="96"/>
      <c r="Y12" s="91" t="s">
        <v>253</v>
      </c>
      <c r="Z12" s="96"/>
      <c r="AA12" s="91" t="s">
        <v>254</v>
      </c>
      <c r="AB12" s="96"/>
      <c r="AC12" s="96"/>
      <c r="AD12" s="165"/>
    </row>
    <row r="13" spans="1:30" ht="10.15" customHeight="1" x14ac:dyDescent="0.2">
      <c r="A13" s="975"/>
      <c r="B13" s="92"/>
      <c r="C13" s="95"/>
      <c r="D13" s="96"/>
      <c r="E13" s="309"/>
      <c r="F13" s="96"/>
      <c r="G13" s="96"/>
      <c r="H13" s="96"/>
      <c r="I13" s="96"/>
      <c r="J13" s="96"/>
      <c r="K13" s="94" t="s">
        <v>255</v>
      </c>
      <c r="L13" s="94"/>
      <c r="M13" s="94" t="s">
        <v>256</v>
      </c>
      <c r="N13" s="96"/>
      <c r="O13" s="91" t="s">
        <v>233</v>
      </c>
      <c r="P13" s="96"/>
      <c r="Q13" s="155"/>
      <c r="R13" s="98"/>
      <c r="S13" s="98"/>
      <c r="T13" s="98"/>
      <c r="U13" s="98"/>
      <c r="V13" s="98"/>
      <c r="W13" s="98"/>
      <c r="X13" s="96"/>
      <c r="Y13" s="91" t="s">
        <v>257</v>
      </c>
      <c r="Z13" s="96"/>
      <c r="AA13" s="94" t="s">
        <v>258</v>
      </c>
      <c r="AB13" s="96"/>
      <c r="AC13" s="96"/>
      <c r="AD13" s="165"/>
    </row>
    <row r="14" spans="1:30" ht="11.25" customHeight="1" x14ac:dyDescent="0.2">
      <c r="A14" s="975"/>
      <c r="B14" s="92"/>
      <c r="C14" s="95"/>
      <c r="D14" s="96"/>
      <c r="E14" s="309"/>
      <c r="F14" s="96"/>
      <c r="G14" s="96"/>
      <c r="H14" s="96"/>
      <c r="I14" s="96"/>
      <c r="J14" s="96"/>
      <c r="K14" s="94" t="s">
        <v>259</v>
      </c>
      <c r="L14" s="94"/>
      <c r="M14" s="94" t="s">
        <v>260</v>
      </c>
      <c r="N14" s="96"/>
      <c r="O14" s="94" t="s">
        <v>255</v>
      </c>
      <c r="P14" s="96"/>
      <c r="Q14" s="91" t="s">
        <v>261</v>
      </c>
      <c r="R14" s="91"/>
      <c r="S14" s="91" t="s">
        <v>262</v>
      </c>
      <c r="T14" s="96"/>
      <c r="U14" s="337" t="s">
        <v>263</v>
      </c>
      <c r="V14" s="96"/>
      <c r="W14" s="91" t="s">
        <v>247</v>
      </c>
      <c r="X14" s="91"/>
      <c r="Y14" s="94" t="s">
        <v>264</v>
      </c>
      <c r="Z14" s="96"/>
      <c r="AA14" s="94" t="s">
        <v>265</v>
      </c>
      <c r="AB14" s="96"/>
      <c r="AC14" s="96"/>
      <c r="AD14" s="165"/>
    </row>
    <row r="15" spans="1:30" ht="10.15" customHeight="1" x14ac:dyDescent="0.2">
      <c r="A15" s="975"/>
      <c r="B15" s="92"/>
      <c r="C15" s="95"/>
      <c r="D15" s="96"/>
      <c r="E15" s="309"/>
      <c r="F15" s="96"/>
      <c r="G15" s="96"/>
      <c r="H15" s="96"/>
      <c r="I15" s="96"/>
      <c r="J15" s="96"/>
      <c r="K15" s="94"/>
      <c r="L15" s="94"/>
      <c r="M15" s="94"/>
      <c r="N15" s="96"/>
      <c r="O15" s="94" t="s">
        <v>266</v>
      </c>
      <c r="P15" s="96"/>
      <c r="Q15" s="91" t="s">
        <v>267</v>
      </c>
      <c r="R15" s="91"/>
      <c r="S15" s="91" t="s">
        <v>253</v>
      </c>
      <c r="T15" s="96"/>
      <c r="U15" s="338" t="s">
        <v>263</v>
      </c>
      <c r="V15" s="96"/>
      <c r="W15" s="91" t="s">
        <v>268</v>
      </c>
      <c r="X15" s="91"/>
      <c r="Y15" s="94" t="s">
        <v>269</v>
      </c>
      <c r="Z15" s="96"/>
      <c r="AA15" s="94" t="s">
        <v>249</v>
      </c>
      <c r="AB15" s="96"/>
      <c r="AC15" s="96"/>
      <c r="AD15" s="165"/>
    </row>
    <row r="16" spans="1:30" ht="10.15" customHeight="1" x14ac:dyDescent="0.2">
      <c r="A16" s="975"/>
      <c r="B16" s="92"/>
      <c r="C16" s="90" t="s">
        <v>50</v>
      </c>
      <c r="D16" s="91"/>
      <c r="E16" s="309"/>
      <c r="F16" s="96"/>
      <c r="G16" s="96"/>
      <c r="H16" s="96"/>
      <c r="I16" s="96"/>
      <c r="J16" s="96"/>
      <c r="K16" s="94"/>
      <c r="L16" s="94"/>
      <c r="M16" s="94"/>
      <c r="N16" s="96"/>
      <c r="O16" s="94"/>
      <c r="P16" s="96"/>
      <c r="Q16" s="91" t="s">
        <v>233</v>
      </c>
      <c r="R16" s="96"/>
      <c r="S16" s="94" t="s">
        <v>256</v>
      </c>
      <c r="T16" s="96"/>
      <c r="U16" s="96"/>
      <c r="V16" s="96"/>
      <c r="W16" s="91" t="s">
        <v>257</v>
      </c>
      <c r="X16" s="91"/>
      <c r="Y16" s="94" t="s">
        <v>270</v>
      </c>
      <c r="Z16" s="96"/>
      <c r="AA16" s="94" t="s">
        <v>271</v>
      </c>
      <c r="AB16" s="96"/>
      <c r="AC16" s="96"/>
      <c r="AD16" s="165"/>
    </row>
    <row r="17" spans="1:31" ht="10.15" customHeight="1" x14ac:dyDescent="0.2">
      <c r="A17" s="975"/>
      <c r="B17" s="92"/>
      <c r="C17" s="93" t="s">
        <v>52</v>
      </c>
      <c r="D17" s="94"/>
      <c r="E17" s="309"/>
      <c r="F17" s="96"/>
      <c r="G17" s="96"/>
      <c r="H17" s="96"/>
      <c r="I17" s="96"/>
      <c r="J17" s="96"/>
      <c r="K17" s="96"/>
      <c r="L17" s="96"/>
      <c r="M17" s="96"/>
      <c r="N17" s="96"/>
      <c r="O17" s="96"/>
      <c r="P17" s="96"/>
      <c r="Q17" s="104" t="s">
        <v>256</v>
      </c>
      <c r="R17" s="144"/>
      <c r="S17" s="104" t="s">
        <v>272</v>
      </c>
      <c r="T17" s="144"/>
      <c r="U17" s="144"/>
      <c r="V17" s="144"/>
      <c r="W17" s="104" t="s">
        <v>273</v>
      </c>
      <c r="X17" s="91"/>
      <c r="Y17" s="94"/>
      <c r="Z17" s="96"/>
      <c r="AA17" s="94" t="s">
        <v>274</v>
      </c>
      <c r="AB17" s="96"/>
      <c r="AC17" s="96"/>
      <c r="AD17" s="165"/>
    </row>
    <row r="18" spans="1:31" ht="10.15" customHeight="1" x14ac:dyDescent="0.2">
      <c r="A18" s="975"/>
      <c r="B18" s="92"/>
      <c r="C18" s="103"/>
      <c r="D18" s="144"/>
      <c r="E18" s="309"/>
      <c r="F18" s="144"/>
      <c r="G18" s="144"/>
      <c r="H18" s="144"/>
      <c r="I18" s="144"/>
      <c r="J18" s="144"/>
      <c r="K18" s="144"/>
      <c r="L18" s="144"/>
      <c r="M18" s="144"/>
      <c r="N18" s="144"/>
      <c r="O18" s="144"/>
      <c r="P18" s="144"/>
      <c r="Q18" s="104" t="s">
        <v>275</v>
      </c>
      <c r="R18" s="144"/>
      <c r="S18" s="144"/>
      <c r="T18" s="144"/>
      <c r="U18" s="144"/>
      <c r="V18" s="144"/>
      <c r="W18" s="104" t="s">
        <v>270</v>
      </c>
      <c r="X18" s="104"/>
      <c r="Y18" s="144"/>
      <c r="Z18" s="144"/>
      <c r="AA18" s="187" t="s">
        <v>276</v>
      </c>
      <c r="AB18" s="144"/>
      <c r="AC18" s="144"/>
      <c r="AD18" s="165"/>
    </row>
    <row r="19" spans="1:31" ht="3" customHeight="1" x14ac:dyDescent="0.2">
      <c r="A19" s="975"/>
      <c r="B19" s="310"/>
      <c r="C19" s="311"/>
      <c r="D19" s="312"/>
      <c r="E19" s="313"/>
      <c r="F19" s="312"/>
      <c r="G19" s="312"/>
      <c r="H19" s="312"/>
      <c r="I19" s="312"/>
      <c r="J19" s="312"/>
      <c r="K19" s="312"/>
      <c r="L19" s="312"/>
      <c r="M19" s="312"/>
      <c r="N19" s="312"/>
      <c r="O19" s="312"/>
      <c r="P19" s="312"/>
      <c r="Q19" s="283"/>
      <c r="R19" s="312"/>
      <c r="S19" s="312"/>
      <c r="T19" s="312"/>
      <c r="U19" s="312"/>
      <c r="V19" s="312"/>
      <c r="W19" s="155"/>
      <c r="X19" s="155"/>
      <c r="Y19" s="312"/>
      <c r="Z19" s="312"/>
      <c r="AA19" s="312"/>
      <c r="AB19" s="312"/>
      <c r="AC19" s="312"/>
      <c r="AD19" s="342"/>
    </row>
    <row r="20" spans="1:31" s="74" customFormat="1" ht="3" customHeight="1" x14ac:dyDescent="0.2">
      <c r="A20" s="975"/>
      <c r="B20" s="134"/>
      <c r="C20" s="314"/>
      <c r="AD20" s="171"/>
    </row>
    <row r="21" spans="1:31" ht="3.75" customHeight="1" x14ac:dyDescent="0.2">
      <c r="A21" s="975"/>
      <c r="B21" s="113"/>
      <c r="AD21" s="169"/>
    </row>
    <row r="22" spans="1:31" x14ac:dyDescent="0.2">
      <c r="A22" s="975"/>
      <c r="B22" s="113"/>
      <c r="C22" s="128">
        <v>2021</v>
      </c>
      <c r="D22" s="74"/>
      <c r="E22" s="489"/>
      <c r="F22" s="74"/>
      <c r="G22" s="115">
        <v>31258.821999999996</v>
      </c>
      <c r="H22" s="115"/>
      <c r="I22" s="115">
        <v>387.77800000000002</v>
      </c>
      <c r="J22" s="115"/>
      <c r="K22" s="115">
        <v>1417.9380000000003</v>
      </c>
      <c r="L22" s="115"/>
      <c r="M22" s="115">
        <v>1930.04</v>
      </c>
      <c r="N22" s="115"/>
      <c r="O22" s="115">
        <v>5583.3950000000004</v>
      </c>
      <c r="P22" s="115"/>
      <c r="Q22" s="115">
        <v>380487.63599999994</v>
      </c>
      <c r="R22" s="115"/>
      <c r="S22" s="115">
        <v>43592.580999999998</v>
      </c>
      <c r="T22" s="115"/>
      <c r="U22" s="115">
        <v>5264.6339999999991</v>
      </c>
      <c r="V22" s="115"/>
      <c r="W22" s="115">
        <v>13740.151000000002</v>
      </c>
      <c r="X22" s="115"/>
      <c r="Y22" s="115">
        <v>8995.8250000000007</v>
      </c>
      <c r="Z22" s="115"/>
      <c r="AA22" s="115">
        <v>9302.509</v>
      </c>
      <c r="AB22" s="26"/>
      <c r="AC22" s="319">
        <f>G22+I22+K22+M22+O22+Q22+S22+U22+W22+Y22+AA22</f>
        <v>501961.30900000001</v>
      </c>
      <c r="AD22" s="171"/>
    </row>
    <row r="23" spans="1:31" ht="6.75" customHeight="1" x14ac:dyDescent="0.2">
      <c r="A23" s="975"/>
      <c r="B23" s="113"/>
      <c r="C23" s="31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169"/>
    </row>
    <row r="24" spans="1:31" x14ac:dyDescent="0.2">
      <c r="A24" s="975"/>
      <c r="B24" s="113"/>
      <c r="C24" s="128">
        <v>2020</v>
      </c>
      <c r="D24" s="74"/>
      <c r="E24" s="489"/>
      <c r="F24" s="74"/>
      <c r="G24" s="115">
        <v>32640.169000000002</v>
      </c>
      <c r="H24" s="115"/>
      <c r="I24" s="115">
        <v>345.572</v>
      </c>
      <c r="J24" s="115"/>
      <c r="K24" s="115">
        <v>1690.3330000000001</v>
      </c>
      <c r="L24" s="115"/>
      <c r="M24" s="115">
        <v>1866.306</v>
      </c>
      <c r="N24" s="115"/>
      <c r="O24" s="115">
        <v>4161.5309999999999</v>
      </c>
      <c r="P24" s="115"/>
      <c r="Q24" s="115">
        <v>401565.84299999999</v>
      </c>
      <c r="R24" s="115"/>
      <c r="S24" s="115">
        <v>40029.177000000003</v>
      </c>
      <c r="T24" s="115"/>
      <c r="U24" s="115">
        <v>5948.4520000000002</v>
      </c>
      <c r="V24" s="115"/>
      <c r="W24" s="115">
        <v>13112.692000000001</v>
      </c>
      <c r="X24" s="115"/>
      <c r="Y24" s="115">
        <v>9322.0850000000009</v>
      </c>
      <c r="Z24" s="115"/>
      <c r="AA24" s="115">
        <v>8049.7960000000003</v>
      </c>
      <c r="AB24" s="26"/>
      <c r="AC24" s="319">
        <f>G24+I24+K24+M24+O24+Q24+S24+U24+W24+Y24+AA24</f>
        <v>518731.95600000001</v>
      </c>
      <c r="AD24" s="172"/>
    </row>
    <row r="25" spans="1:31" ht="6.75" customHeight="1" x14ac:dyDescent="0.2">
      <c r="A25" s="975"/>
      <c r="B25" s="113"/>
      <c r="C25" s="31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172"/>
    </row>
    <row r="26" spans="1:31" x14ac:dyDescent="0.2">
      <c r="A26" s="975"/>
      <c r="B26" s="113"/>
      <c r="C26" s="128">
        <v>2019</v>
      </c>
      <c r="D26" s="74"/>
      <c r="E26" s="74"/>
      <c r="F26" s="74"/>
      <c r="G26" s="26">
        <v>35385.512000000002</v>
      </c>
      <c r="H26" s="26"/>
      <c r="I26" s="26">
        <v>558.77600000000007</v>
      </c>
      <c r="J26" s="26"/>
      <c r="K26" s="26">
        <v>1675.2670000000001</v>
      </c>
      <c r="L26" s="26"/>
      <c r="M26" s="26">
        <v>2311.252</v>
      </c>
      <c r="N26" s="26"/>
      <c r="O26" s="26">
        <v>5171.4660000000003</v>
      </c>
      <c r="P26" s="26"/>
      <c r="Q26" s="26">
        <v>391007.31199999998</v>
      </c>
      <c r="R26" s="26"/>
      <c r="S26" s="26">
        <v>39968.232000000004</v>
      </c>
      <c r="T26" s="26"/>
      <c r="U26" s="26">
        <v>7154.6980000000003</v>
      </c>
      <c r="V26" s="26"/>
      <c r="W26" s="26">
        <v>12961.093999999999</v>
      </c>
      <c r="X26" s="26"/>
      <c r="Y26" s="26">
        <v>10831.128000000001</v>
      </c>
      <c r="Z26" s="26"/>
      <c r="AA26" s="26">
        <v>8441.5280000000002</v>
      </c>
      <c r="AB26" s="26"/>
      <c r="AC26" s="319">
        <f>G26+I26+K26+M26+O26+Q26+S26+U26+W26+Y26+AA26</f>
        <v>515466.26499999996</v>
      </c>
      <c r="AD26" s="172"/>
    </row>
    <row r="27" spans="1:31" ht="6.75" customHeight="1" x14ac:dyDescent="0.2">
      <c r="A27" s="975"/>
      <c r="B27" s="113"/>
      <c r="C27" s="31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172"/>
    </row>
    <row r="28" spans="1:31" x14ac:dyDescent="0.2">
      <c r="A28" s="975"/>
      <c r="B28" s="113"/>
      <c r="C28" s="128">
        <v>2018</v>
      </c>
      <c r="D28" s="74"/>
      <c r="E28" s="74"/>
      <c r="F28" s="74"/>
      <c r="G28" s="26">
        <v>35222</v>
      </c>
      <c r="H28" s="26"/>
      <c r="I28" s="26">
        <v>509</v>
      </c>
      <c r="J28" s="26"/>
      <c r="K28" s="26">
        <v>1632</v>
      </c>
      <c r="L28" s="26"/>
      <c r="M28" s="26">
        <v>2273</v>
      </c>
      <c r="N28" s="26"/>
      <c r="O28" s="26">
        <v>5191</v>
      </c>
      <c r="P28" s="26"/>
      <c r="Q28" s="26">
        <v>389177</v>
      </c>
      <c r="R28" s="26"/>
      <c r="S28" s="26">
        <v>41610</v>
      </c>
      <c r="T28" s="26"/>
      <c r="U28" s="26">
        <v>7423</v>
      </c>
      <c r="V28" s="26"/>
      <c r="W28" s="26">
        <v>14326</v>
      </c>
      <c r="X28" s="26"/>
      <c r="Y28" s="26">
        <v>11020</v>
      </c>
      <c r="Z28" s="26"/>
      <c r="AA28" s="26">
        <v>7220</v>
      </c>
      <c r="AB28" s="26"/>
      <c r="AC28" s="319">
        <f>G28+I28+K28+M28+O28+Q28+S28+U28+W28+Y28+AA28</f>
        <v>515603</v>
      </c>
      <c r="AD28" s="176"/>
      <c r="AE28" s="74"/>
    </row>
    <row r="29" spans="1:31" ht="6.75" customHeight="1" x14ac:dyDescent="0.2">
      <c r="A29" s="975"/>
      <c r="B29" s="113"/>
      <c r="C29" s="314"/>
      <c r="D29" s="74"/>
      <c r="E29" s="74"/>
      <c r="F29" s="74"/>
      <c r="G29" s="132"/>
      <c r="H29" s="132"/>
      <c r="I29" s="132"/>
      <c r="J29" s="132"/>
      <c r="K29" s="132"/>
      <c r="L29" s="132"/>
      <c r="M29" s="132"/>
      <c r="N29" s="132"/>
      <c r="O29" s="132"/>
      <c r="P29" s="132"/>
      <c r="Q29" s="132"/>
      <c r="R29" s="132"/>
      <c r="S29" s="132"/>
      <c r="T29" s="132"/>
      <c r="U29" s="132"/>
      <c r="V29" s="132"/>
      <c r="W29" s="132"/>
      <c r="X29" s="132"/>
      <c r="Y29" s="132"/>
      <c r="Z29" s="132"/>
      <c r="AA29" s="132"/>
      <c r="AB29" s="132"/>
      <c r="AC29" s="319"/>
      <c r="AD29" s="176"/>
      <c r="AE29" s="74"/>
    </row>
    <row r="30" spans="1:31" x14ac:dyDescent="0.2">
      <c r="A30" s="975"/>
      <c r="B30" s="113"/>
      <c r="C30" s="128">
        <v>2022</v>
      </c>
      <c r="D30" s="316"/>
      <c r="E30" s="489" t="s">
        <v>430</v>
      </c>
      <c r="F30" s="74"/>
      <c r="G30" s="115">
        <v>5645.473</v>
      </c>
      <c r="H30" s="115"/>
      <c r="I30" s="115">
        <v>47.261000000000003</v>
      </c>
      <c r="J30" s="115"/>
      <c r="K30" s="115">
        <v>232.93099999999998</v>
      </c>
      <c r="L30" s="115"/>
      <c r="M30" s="115">
        <v>292.58699999999999</v>
      </c>
      <c r="N30" s="115"/>
      <c r="O30" s="115">
        <v>1298.845</v>
      </c>
      <c r="P30" s="115"/>
      <c r="Q30" s="115">
        <v>62055.127999999997</v>
      </c>
      <c r="R30" s="115"/>
      <c r="S30" s="115">
        <v>8096.1630000000005</v>
      </c>
      <c r="T30" s="115"/>
      <c r="U30" s="115">
        <v>793.90800000000002</v>
      </c>
      <c r="V30" s="115"/>
      <c r="W30" s="115">
        <v>2271.5590000000002</v>
      </c>
      <c r="X30" s="115"/>
      <c r="Y30" s="115">
        <v>1426.912</v>
      </c>
      <c r="Z30" s="115"/>
      <c r="AA30" s="115">
        <v>1093.5060000000001</v>
      </c>
      <c r="AB30" s="115"/>
      <c r="AC30" s="319">
        <f t="shared" ref="AC30:AC32" si="0">G30+I30+K30+M30+O30+Q30+S30+U30+W30+Y30+AA30</f>
        <v>83254.272999999972</v>
      </c>
      <c r="AD30" s="176"/>
      <c r="AE30" s="74"/>
    </row>
    <row r="31" spans="1:31" ht="6.75" customHeight="1" x14ac:dyDescent="0.2">
      <c r="A31" s="975"/>
      <c r="B31" s="113"/>
      <c r="C31" s="317"/>
      <c r="D31" s="116"/>
      <c r="E31" s="445"/>
      <c r="F31" s="74"/>
      <c r="G31" s="115"/>
      <c r="H31" s="115"/>
      <c r="I31" s="115"/>
      <c r="J31" s="115"/>
      <c r="K31" s="115"/>
      <c r="L31" s="115"/>
      <c r="M31" s="115"/>
      <c r="N31" s="115"/>
      <c r="O31" s="115"/>
      <c r="P31" s="115"/>
      <c r="Q31" s="115"/>
      <c r="R31" s="115"/>
      <c r="S31" s="115"/>
      <c r="T31" s="115"/>
      <c r="U31" s="115"/>
      <c r="V31" s="115"/>
      <c r="W31" s="115"/>
      <c r="X31" s="115"/>
      <c r="Y31" s="115"/>
      <c r="Z31" s="115"/>
      <c r="AA31" s="115"/>
      <c r="AB31" s="115"/>
      <c r="AC31" s="319"/>
      <c r="AD31" s="176"/>
      <c r="AE31" s="74"/>
    </row>
    <row r="32" spans="1:31" x14ac:dyDescent="0.2">
      <c r="A32" s="975"/>
      <c r="B32" s="113"/>
      <c r="C32" s="128">
        <v>2021</v>
      </c>
      <c r="D32" s="259"/>
      <c r="E32" s="489" t="s">
        <v>431</v>
      </c>
      <c r="F32" s="74"/>
      <c r="G32" s="115">
        <v>5811.9849999999997</v>
      </c>
      <c r="H32" s="115"/>
      <c r="I32" s="115">
        <v>85.765000000000001</v>
      </c>
      <c r="J32" s="115"/>
      <c r="K32" s="115">
        <v>180.63600000000002</v>
      </c>
      <c r="L32" s="115"/>
      <c r="M32" s="115">
        <v>365.44299999999998</v>
      </c>
      <c r="N32" s="115"/>
      <c r="O32" s="115">
        <v>484.37599999999998</v>
      </c>
      <c r="P32" s="115"/>
      <c r="Q32" s="115">
        <v>70783.08600000001</v>
      </c>
      <c r="R32" s="115"/>
      <c r="S32" s="115">
        <v>7888.6819999999998</v>
      </c>
      <c r="T32" s="115"/>
      <c r="U32" s="115">
        <v>915.81099999999992</v>
      </c>
      <c r="V32" s="115"/>
      <c r="W32" s="115">
        <v>2164.3159999999998</v>
      </c>
      <c r="X32" s="115"/>
      <c r="Y32" s="115">
        <v>1605.2159999999999</v>
      </c>
      <c r="Z32" s="115"/>
      <c r="AA32" s="115">
        <v>1513.116</v>
      </c>
      <c r="AB32" s="26"/>
      <c r="AC32" s="319">
        <f t="shared" si="0"/>
        <v>91798.432000000015</v>
      </c>
      <c r="AD32" s="176"/>
      <c r="AE32" s="74"/>
    </row>
    <row r="33" spans="1:58" ht="3.75" customHeight="1" x14ac:dyDescent="0.2">
      <c r="A33" s="975"/>
      <c r="B33" s="113"/>
      <c r="C33" s="266"/>
      <c r="D33" s="445"/>
      <c r="E33" s="128"/>
      <c r="F33" s="74"/>
      <c r="G33" s="318"/>
      <c r="H33" s="146"/>
      <c r="I33" s="318"/>
      <c r="J33" s="146"/>
      <c r="K33" s="318"/>
      <c r="L33" s="146"/>
      <c r="M33" s="318"/>
      <c r="N33" s="146"/>
      <c r="O33" s="318"/>
      <c r="P33" s="146"/>
      <c r="Q33" s="318"/>
      <c r="R33" s="146"/>
      <c r="S33" s="318"/>
      <c r="T33" s="146"/>
      <c r="U33" s="318"/>
      <c r="V33" s="146"/>
      <c r="W33" s="318"/>
      <c r="X33" s="146"/>
      <c r="Y33" s="318"/>
      <c r="Z33" s="146"/>
      <c r="AA33" s="318"/>
      <c r="AB33" s="132"/>
      <c r="AC33" s="318"/>
      <c r="AD33" s="176"/>
      <c r="AE33" s="74"/>
    </row>
    <row r="34" spans="1:58" ht="6.75" customHeight="1" x14ac:dyDescent="0.2">
      <c r="A34" s="975"/>
      <c r="B34" s="191"/>
      <c r="C34" s="261"/>
      <c r="D34" s="853"/>
      <c r="E34" s="262"/>
      <c r="F34" s="120"/>
      <c r="G34" s="173"/>
      <c r="H34" s="147"/>
      <c r="I34" s="173"/>
      <c r="J34" s="147"/>
      <c r="K34" s="173"/>
      <c r="L34" s="147"/>
      <c r="M34" s="173"/>
      <c r="N34" s="147"/>
      <c r="O34" s="173"/>
      <c r="P34" s="147"/>
      <c r="Q34" s="173"/>
      <c r="R34" s="147"/>
      <c r="S34" s="173"/>
      <c r="T34" s="147"/>
      <c r="U34" s="173"/>
      <c r="V34" s="147"/>
      <c r="W34" s="173"/>
      <c r="X34" s="147"/>
      <c r="Y34" s="173"/>
      <c r="Z34" s="147"/>
      <c r="AA34" s="173"/>
      <c r="AB34" s="343"/>
      <c r="AC34" s="173"/>
      <c r="AD34" s="877"/>
      <c r="AE34" s="74"/>
    </row>
    <row r="35" spans="1:58" ht="6.75" customHeight="1" x14ac:dyDescent="0.2">
      <c r="A35" s="975"/>
      <c r="B35" s="322"/>
      <c r="C35" s="854"/>
      <c r="D35" s="855"/>
      <c r="E35" s="267"/>
      <c r="F35" s="810"/>
      <c r="G35" s="323"/>
      <c r="H35" s="324"/>
      <c r="I35" s="323"/>
      <c r="J35" s="324"/>
      <c r="K35" s="323"/>
      <c r="L35" s="324"/>
      <c r="M35" s="323"/>
      <c r="N35" s="324"/>
      <c r="O35" s="323"/>
      <c r="P35" s="324"/>
      <c r="Q35" s="323"/>
      <c r="R35" s="324"/>
      <c r="S35" s="323"/>
      <c r="T35" s="324"/>
      <c r="U35" s="323"/>
      <c r="V35" s="324"/>
      <c r="W35" s="323"/>
      <c r="X35" s="324"/>
      <c r="Y35" s="323"/>
      <c r="Z35" s="324"/>
      <c r="AA35" s="323"/>
      <c r="AB35" s="344"/>
      <c r="AC35" s="323"/>
      <c r="AD35" s="541"/>
      <c r="AE35" s="74"/>
    </row>
    <row r="36" spans="1:58" s="74" customFormat="1" x14ac:dyDescent="0.2">
      <c r="A36" s="975"/>
      <c r="B36" s="110"/>
      <c r="C36" s="270">
        <v>2022</v>
      </c>
      <c r="D36" s="128"/>
      <c r="E36" s="111" t="s">
        <v>435</v>
      </c>
      <c r="G36" s="319">
        <v>2696.107</v>
      </c>
      <c r="H36" s="145"/>
      <c r="I36" s="319">
        <v>27.388000000000002</v>
      </c>
      <c r="J36" s="145"/>
      <c r="K36" s="319">
        <v>106.956</v>
      </c>
      <c r="L36" s="145"/>
      <c r="M36" s="319">
        <v>154.31</v>
      </c>
      <c r="N36" s="145"/>
      <c r="O36" s="319">
        <v>667.02499999999998</v>
      </c>
      <c r="P36" s="145"/>
      <c r="Q36" s="319">
        <v>29726.339</v>
      </c>
      <c r="R36" s="145"/>
      <c r="S36" s="319">
        <v>3868.71</v>
      </c>
      <c r="T36" s="145"/>
      <c r="U36" s="319">
        <v>361.17</v>
      </c>
      <c r="V36" s="145"/>
      <c r="W36" s="319">
        <v>1097.204</v>
      </c>
      <c r="X36" s="145"/>
      <c r="Y36" s="319">
        <v>703.11900000000003</v>
      </c>
      <c r="Z36" s="145"/>
      <c r="AA36" s="319">
        <v>456.21300000000002</v>
      </c>
      <c r="AB36" s="26"/>
      <c r="AC36" s="319">
        <f>G36+I36+K36+M36+O36+Q36+S36+U36+W36+Y36+AA36</f>
        <v>39864.540999999997</v>
      </c>
      <c r="AD36" s="176"/>
      <c r="AE36" s="931"/>
      <c r="AF36" s="270"/>
      <c r="AG36" s="128"/>
      <c r="AH36" s="111"/>
      <c r="AJ36" s="319"/>
      <c r="AK36" s="145"/>
      <c r="AL36" s="319"/>
      <c r="AM36" s="145"/>
      <c r="AN36" s="319"/>
      <c r="AO36" s="145"/>
      <c r="AP36" s="319"/>
      <c r="AQ36" s="145"/>
      <c r="AR36" s="319"/>
      <c r="AS36" s="145"/>
      <c r="AT36" s="319"/>
      <c r="AU36" s="145"/>
      <c r="AV36" s="319"/>
      <c r="AW36" s="145"/>
      <c r="AX36" s="319"/>
      <c r="AY36" s="145"/>
      <c r="AZ36" s="319"/>
      <c r="BA36" s="145"/>
      <c r="BB36" s="319"/>
      <c r="BC36" s="145"/>
      <c r="BD36" s="319"/>
      <c r="BE36" s="26"/>
      <c r="BF36" s="319"/>
    </row>
    <row r="37" spans="1:58" ht="6.75" customHeight="1" x14ac:dyDescent="0.2">
      <c r="A37" s="975"/>
      <c r="B37" s="109"/>
      <c r="C37" s="270"/>
      <c r="D37" s="270"/>
      <c r="E37" s="131"/>
      <c r="F37" s="74"/>
      <c r="G37" s="132"/>
      <c r="H37" s="132"/>
      <c r="I37" s="132"/>
      <c r="J37" s="132"/>
      <c r="K37" s="132"/>
      <c r="L37" s="132"/>
      <c r="M37" s="132"/>
      <c r="N37" s="132"/>
      <c r="O37" s="132"/>
      <c r="P37" s="132"/>
      <c r="Q37" s="132"/>
      <c r="R37" s="132"/>
      <c r="S37" s="132"/>
      <c r="T37" s="132"/>
      <c r="U37" s="132"/>
      <c r="V37" s="132"/>
      <c r="W37" s="132"/>
      <c r="X37" s="132"/>
      <c r="Y37" s="132"/>
      <c r="Z37" s="132"/>
      <c r="AA37" s="132"/>
      <c r="AB37" s="74"/>
      <c r="AC37" s="132"/>
      <c r="AD37" s="176"/>
      <c r="AE37" s="74"/>
      <c r="AF37" s="270"/>
      <c r="AG37" s="270"/>
      <c r="AH37" s="131"/>
      <c r="AI37" s="74"/>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74"/>
      <c r="BF37" s="132"/>
    </row>
    <row r="38" spans="1:58" x14ac:dyDescent="0.2">
      <c r="A38" s="975"/>
      <c r="B38" s="109"/>
      <c r="C38" s="270"/>
      <c r="D38" s="128"/>
      <c r="E38" s="111" t="s">
        <v>420</v>
      </c>
      <c r="F38" s="74"/>
      <c r="G38" s="319">
        <v>2949.366</v>
      </c>
      <c r="H38" s="145"/>
      <c r="I38" s="319">
        <v>19.873000000000001</v>
      </c>
      <c r="J38" s="145"/>
      <c r="K38" s="319">
        <v>125.97499999999999</v>
      </c>
      <c r="L38" s="145"/>
      <c r="M38" s="319">
        <v>138.27699999999999</v>
      </c>
      <c r="N38" s="145"/>
      <c r="O38" s="319">
        <v>631.82000000000005</v>
      </c>
      <c r="P38" s="145"/>
      <c r="Q38" s="319">
        <v>32328.789000000001</v>
      </c>
      <c r="R38" s="145"/>
      <c r="S38" s="319">
        <v>4227.4530000000004</v>
      </c>
      <c r="T38" s="145"/>
      <c r="U38" s="319">
        <v>432.738</v>
      </c>
      <c r="V38" s="145"/>
      <c r="W38" s="319">
        <v>1174.355</v>
      </c>
      <c r="X38" s="145"/>
      <c r="Y38" s="319">
        <v>723.79300000000001</v>
      </c>
      <c r="Z38" s="145"/>
      <c r="AA38" s="319">
        <v>637.29300000000001</v>
      </c>
      <c r="AB38" s="26"/>
      <c r="AC38" s="319">
        <f>G38+I38+K38+M38+O38+Q38+S38+U38+W38+Y38+AA38</f>
        <v>43389.731999999996</v>
      </c>
      <c r="AD38" s="176"/>
      <c r="AE38" s="74"/>
      <c r="AF38" s="270"/>
      <c r="AG38" s="128"/>
      <c r="AH38" s="111"/>
      <c r="AI38" s="74"/>
      <c r="AJ38" s="319"/>
      <c r="AK38" s="145"/>
      <c r="AL38" s="319"/>
      <c r="AM38" s="145"/>
      <c r="AN38" s="319"/>
      <c r="AO38" s="145"/>
      <c r="AP38" s="319"/>
      <c r="AQ38" s="145"/>
      <c r="AR38" s="319"/>
      <c r="AS38" s="145"/>
      <c r="AT38" s="319"/>
      <c r="AU38" s="145"/>
      <c r="AV38" s="319"/>
      <c r="AW38" s="145"/>
      <c r="AX38" s="319"/>
      <c r="AY38" s="145"/>
      <c r="AZ38" s="319"/>
      <c r="BA38" s="145"/>
      <c r="BB38" s="319"/>
      <c r="BC38" s="145"/>
      <c r="BD38" s="319"/>
      <c r="BE38" s="26"/>
      <c r="BF38" s="319"/>
    </row>
    <row r="39" spans="1:58" ht="6.75" customHeight="1" x14ac:dyDescent="0.2">
      <c r="A39" s="975"/>
      <c r="B39" s="109"/>
      <c r="C39" s="270"/>
      <c r="D39" s="270"/>
      <c r="E39" s="131"/>
      <c r="F39" s="74"/>
      <c r="G39" s="132"/>
      <c r="H39" s="132"/>
      <c r="I39" s="132"/>
      <c r="J39" s="132"/>
      <c r="K39" s="132"/>
      <c r="L39" s="132"/>
      <c r="M39" s="132"/>
      <c r="N39" s="132"/>
      <c r="O39" s="132"/>
      <c r="P39" s="132"/>
      <c r="Q39" s="132"/>
      <c r="R39" s="132"/>
      <c r="S39" s="132"/>
      <c r="T39" s="132"/>
      <c r="U39" s="132"/>
      <c r="V39" s="132"/>
      <c r="W39" s="132"/>
      <c r="X39" s="132"/>
      <c r="Y39" s="132"/>
      <c r="Z39" s="132"/>
      <c r="AA39" s="132"/>
      <c r="AB39" s="74"/>
      <c r="AC39" s="132"/>
      <c r="AD39" s="176"/>
      <c r="AE39" s="74"/>
      <c r="AF39" s="270"/>
      <c r="AG39" s="270"/>
      <c r="AH39" s="131"/>
      <c r="AI39" s="74"/>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74"/>
      <c r="BF39" s="132"/>
    </row>
    <row r="40" spans="1:58" x14ac:dyDescent="0.2">
      <c r="A40" s="975"/>
      <c r="B40" s="109"/>
      <c r="C40" s="270">
        <v>2021</v>
      </c>
      <c r="D40" s="128"/>
      <c r="E40" s="111" t="s">
        <v>41</v>
      </c>
      <c r="F40" s="74"/>
      <c r="G40" s="319">
        <v>3057.4079999999999</v>
      </c>
      <c r="H40" s="145"/>
      <c r="I40" s="319">
        <v>42.320999999999998</v>
      </c>
      <c r="J40" s="145"/>
      <c r="K40" s="319">
        <v>113.736</v>
      </c>
      <c r="L40" s="145"/>
      <c r="M40" s="319">
        <v>160.04499999999999</v>
      </c>
      <c r="N40" s="145"/>
      <c r="O40" s="319">
        <v>544.97900000000004</v>
      </c>
      <c r="P40" s="145"/>
      <c r="Q40" s="319">
        <v>31285.088</v>
      </c>
      <c r="R40" s="145"/>
      <c r="S40" s="319">
        <v>4114.3680000000004</v>
      </c>
      <c r="T40" s="145"/>
      <c r="U40" s="319">
        <v>420.99400000000003</v>
      </c>
      <c r="V40" s="145"/>
      <c r="W40" s="319">
        <v>1157.367</v>
      </c>
      <c r="X40" s="145"/>
      <c r="Y40" s="319">
        <v>744.69899999999996</v>
      </c>
      <c r="Z40" s="145"/>
      <c r="AA40" s="319">
        <v>976.84199999999998</v>
      </c>
      <c r="AB40" s="26"/>
      <c r="AC40" s="319">
        <f>G40+I40+K40+M40+O40+Q40+S40+U40+W40+Y40+AA40</f>
        <v>42617.846999999994</v>
      </c>
      <c r="AD40" s="176"/>
      <c r="AE40" s="74"/>
      <c r="AF40" s="270"/>
      <c r="AG40" s="128"/>
      <c r="AH40" s="111"/>
      <c r="AI40" s="74"/>
      <c r="AJ40" s="319"/>
      <c r="AK40" s="145"/>
      <c r="AL40" s="319"/>
      <c r="AM40" s="145"/>
      <c r="AN40" s="319"/>
      <c r="AO40" s="145"/>
      <c r="AP40" s="319"/>
      <c r="AQ40" s="145"/>
      <c r="AR40" s="319"/>
      <c r="AS40" s="145"/>
      <c r="AT40" s="319"/>
      <c r="AU40" s="145"/>
      <c r="AV40" s="319"/>
      <c r="AW40" s="145"/>
      <c r="AX40" s="319"/>
      <c r="AY40" s="145"/>
      <c r="AZ40" s="319"/>
      <c r="BA40" s="145"/>
      <c r="BB40" s="319"/>
      <c r="BC40" s="145"/>
      <c r="BD40" s="319"/>
      <c r="BE40" s="26"/>
      <c r="BF40" s="319"/>
    </row>
    <row r="41" spans="1:58" ht="11.45" customHeight="1" x14ac:dyDescent="0.2">
      <c r="A41" s="975"/>
      <c r="B41" s="109"/>
      <c r="C41" s="270"/>
      <c r="D41" s="270"/>
      <c r="E41" s="131"/>
      <c r="F41" s="74"/>
      <c r="G41" s="132"/>
      <c r="H41" s="132"/>
      <c r="I41" s="132"/>
      <c r="J41" s="132"/>
      <c r="K41" s="132"/>
      <c r="L41" s="132"/>
      <c r="M41" s="132"/>
      <c r="N41" s="132"/>
      <c r="O41" s="132"/>
      <c r="P41" s="132"/>
      <c r="Q41" s="132"/>
      <c r="R41" s="132"/>
      <c r="S41" s="132"/>
      <c r="T41" s="132"/>
      <c r="U41" s="132"/>
      <c r="V41" s="132"/>
      <c r="W41" s="132"/>
      <c r="X41" s="132"/>
      <c r="Y41" s="132"/>
      <c r="Z41" s="132"/>
      <c r="AA41" s="132"/>
      <c r="AB41" s="74"/>
      <c r="AC41" s="132"/>
      <c r="AD41" s="176"/>
      <c r="AE41" s="74"/>
      <c r="AF41" s="270"/>
      <c r="AG41" s="270"/>
      <c r="AH41" s="131"/>
      <c r="AI41" s="74"/>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74"/>
      <c r="BF41" s="132"/>
    </row>
    <row r="42" spans="1:58" ht="13.15" customHeight="1" x14ac:dyDescent="0.2">
      <c r="A42" s="975"/>
      <c r="B42" s="113"/>
      <c r="C42" s="128">
        <v>2021</v>
      </c>
      <c r="D42" s="128"/>
      <c r="E42" s="111" t="s">
        <v>432</v>
      </c>
      <c r="F42" s="74"/>
      <c r="G42" s="319">
        <v>3012.8119999999999</v>
      </c>
      <c r="H42" s="145"/>
      <c r="I42" s="319">
        <v>26.792999999999999</v>
      </c>
      <c r="J42" s="145"/>
      <c r="K42" s="319">
        <v>78.394000000000005</v>
      </c>
      <c r="L42" s="145"/>
      <c r="M42" s="319">
        <v>194.28299999999999</v>
      </c>
      <c r="N42" s="145"/>
      <c r="O42" s="319">
        <v>272.25599999999997</v>
      </c>
      <c r="P42" s="145"/>
      <c r="Q42" s="319">
        <v>34763.786</v>
      </c>
      <c r="R42" s="145"/>
      <c r="S42" s="319">
        <v>3583.0749999999998</v>
      </c>
      <c r="T42" s="145"/>
      <c r="U42" s="319">
        <v>361.642</v>
      </c>
      <c r="V42" s="145"/>
      <c r="W42" s="319">
        <v>910.94399999999996</v>
      </c>
      <c r="X42" s="145"/>
      <c r="Y42" s="319">
        <v>824.12300000000005</v>
      </c>
      <c r="Z42" s="145"/>
      <c r="AA42" s="319">
        <v>669.36</v>
      </c>
      <c r="AB42" s="26"/>
      <c r="AC42" s="319">
        <f>G42+I42+K42+M42+O42+Q42+S42+U42+W42+Y42+AA42</f>
        <v>44697.468000000001</v>
      </c>
      <c r="AD42" s="171"/>
      <c r="AE42" s="74"/>
      <c r="AF42" s="128"/>
      <c r="AG42" s="128"/>
      <c r="AH42" s="130"/>
      <c r="AI42" s="74"/>
      <c r="AJ42" s="74"/>
      <c r="AK42" s="74"/>
      <c r="AL42" s="74"/>
      <c r="AM42" s="74"/>
      <c r="AN42" s="74"/>
      <c r="AO42" s="74"/>
      <c r="AP42" s="74"/>
      <c r="AQ42" s="74"/>
      <c r="AR42" s="74"/>
      <c r="AS42" s="74"/>
      <c r="AT42" s="74"/>
      <c r="AU42" s="74"/>
      <c r="AV42" s="132"/>
      <c r="AW42" s="132"/>
      <c r="AX42" s="132"/>
      <c r="AY42" s="132"/>
      <c r="AZ42" s="132"/>
      <c r="BA42" s="132"/>
      <c r="BB42" s="132"/>
      <c r="BC42" s="132"/>
      <c r="BD42" s="132"/>
      <c r="BE42" s="132"/>
      <c r="BF42" s="318"/>
    </row>
    <row r="43" spans="1:58" ht="6.6" customHeight="1" x14ac:dyDescent="0.2">
      <c r="A43" s="975"/>
      <c r="B43" s="109"/>
      <c r="C43" s="270"/>
      <c r="D43" s="325"/>
      <c r="E43" s="131"/>
      <c r="F43" s="74"/>
      <c r="G43" s="132"/>
      <c r="H43" s="132"/>
      <c r="I43" s="132"/>
      <c r="J43" s="132"/>
      <c r="K43" s="132"/>
      <c r="L43" s="132"/>
      <c r="M43" s="132"/>
      <c r="N43" s="132"/>
      <c r="O43" s="132"/>
      <c r="P43" s="132"/>
      <c r="Q43" s="132"/>
      <c r="R43" s="132"/>
      <c r="S43" s="132"/>
      <c r="T43" s="132"/>
      <c r="U43" s="132"/>
      <c r="V43" s="132"/>
      <c r="W43" s="132"/>
      <c r="X43" s="132"/>
      <c r="Y43" s="132"/>
      <c r="Z43" s="132"/>
      <c r="AA43" s="132"/>
      <c r="AB43" s="132"/>
      <c r="AC43" s="319"/>
      <c r="AD43" s="171"/>
      <c r="AE43" s="74"/>
      <c r="AF43" s="270"/>
      <c r="AG43" s="325"/>
      <c r="AH43" s="111"/>
      <c r="AI43" s="74"/>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319"/>
    </row>
    <row r="44" spans="1:58" ht="11.25" customHeight="1" x14ac:dyDescent="0.2">
      <c r="A44" s="975"/>
      <c r="B44" s="113"/>
      <c r="C44" s="128"/>
      <c r="D44" s="128"/>
      <c r="E44" s="111" t="s">
        <v>420</v>
      </c>
      <c r="F44" s="74"/>
      <c r="G44" s="319">
        <v>2799.1729999999998</v>
      </c>
      <c r="H44" s="145"/>
      <c r="I44" s="319">
        <v>58.972000000000001</v>
      </c>
      <c r="J44" s="145"/>
      <c r="K44" s="319">
        <v>102.242</v>
      </c>
      <c r="L44" s="145"/>
      <c r="M44" s="319">
        <v>171.16</v>
      </c>
      <c r="N44" s="145"/>
      <c r="O44" s="319">
        <v>212.12</v>
      </c>
      <c r="P44" s="145"/>
      <c r="Q44" s="319">
        <v>36019.300000000003</v>
      </c>
      <c r="R44" s="145"/>
      <c r="S44" s="319">
        <v>4305.607</v>
      </c>
      <c r="T44" s="145"/>
      <c r="U44" s="319">
        <v>554.16899999999998</v>
      </c>
      <c r="V44" s="145"/>
      <c r="W44" s="319">
        <v>1253.3720000000001</v>
      </c>
      <c r="X44" s="145"/>
      <c r="Y44" s="319">
        <v>781.09299999999996</v>
      </c>
      <c r="Z44" s="145"/>
      <c r="AA44" s="319">
        <v>843.75599999999997</v>
      </c>
      <c r="AB44" s="26"/>
      <c r="AC44" s="319">
        <f>G44+I44+K44+M44+O44+Q44+S44+U44+W44+Y44+AA44</f>
        <v>47100.964000000014</v>
      </c>
      <c r="AD44" s="176"/>
      <c r="AE44" s="74"/>
      <c r="AF44" s="270"/>
      <c r="AG44" s="270"/>
      <c r="AH44" s="131"/>
      <c r="AI44" s="74"/>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74"/>
      <c r="BF44" s="132"/>
    </row>
    <row r="45" spans="1:58" ht="6.75" customHeight="1" x14ac:dyDescent="0.2">
      <c r="A45" s="975"/>
      <c r="B45" s="113"/>
      <c r="C45" s="270"/>
      <c r="D45" s="325"/>
      <c r="E45" s="131"/>
      <c r="F45" s="74"/>
      <c r="G45" s="132"/>
      <c r="H45" s="132"/>
      <c r="I45" s="132"/>
      <c r="J45" s="132"/>
      <c r="K45" s="132"/>
      <c r="L45" s="132"/>
      <c r="M45" s="132"/>
      <c r="N45" s="132"/>
      <c r="O45" s="132"/>
      <c r="P45" s="132"/>
      <c r="Q45" s="132"/>
      <c r="R45" s="132"/>
      <c r="S45" s="132"/>
      <c r="T45" s="132"/>
      <c r="U45" s="132"/>
      <c r="V45" s="132"/>
      <c r="W45" s="132"/>
      <c r="X45" s="132"/>
      <c r="Y45" s="132"/>
      <c r="Z45" s="132"/>
      <c r="AA45" s="132"/>
      <c r="AB45" s="132"/>
      <c r="AC45" s="319"/>
      <c r="AD45" s="171"/>
      <c r="AE45" s="74"/>
      <c r="AF45" s="270"/>
      <c r="AG45" s="325"/>
      <c r="AH45" s="111"/>
      <c r="AI45" s="74"/>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319"/>
    </row>
    <row r="46" spans="1:58" ht="11.45" customHeight="1" x14ac:dyDescent="0.2">
      <c r="A46" s="975"/>
      <c r="B46" s="113"/>
      <c r="C46" s="128">
        <v>2020</v>
      </c>
      <c r="D46" s="270"/>
      <c r="E46" s="111" t="s">
        <v>41</v>
      </c>
      <c r="F46" s="74"/>
      <c r="G46" s="319">
        <v>2783.13</v>
      </c>
      <c r="H46" s="145"/>
      <c r="I46" s="319">
        <v>13.244</v>
      </c>
      <c r="J46" s="145"/>
      <c r="K46" s="319">
        <v>117.968</v>
      </c>
      <c r="L46" s="145"/>
      <c r="M46" s="319">
        <v>162.61099999999999</v>
      </c>
      <c r="N46" s="145"/>
      <c r="O46" s="319">
        <v>461.38900000000001</v>
      </c>
      <c r="P46" s="145"/>
      <c r="Q46" s="319">
        <v>31497.835999999999</v>
      </c>
      <c r="R46" s="145"/>
      <c r="S46" s="319">
        <v>4046.6439999999998</v>
      </c>
      <c r="T46" s="145"/>
      <c r="U46" s="319">
        <v>575.96799999999996</v>
      </c>
      <c r="V46" s="145"/>
      <c r="W46" s="319">
        <v>1166.9290000000001</v>
      </c>
      <c r="X46" s="145"/>
      <c r="Y46" s="319">
        <v>827.73500000000001</v>
      </c>
      <c r="Z46" s="145"/>
      <c r="AA46" s="319">
        <v>702.80499999999995</v>
      </c>
      <c r="AB46" s="26"/>
      <c r="AC46" s="319">
        <f>G46+I46+K46+M46+O46+Q46+S46+U46+W46+Y46+AA46</f>
        <v>42356.258999999998</v>
      </c>
      <c r="AD46" s="176"/>
      <c r="AE46" s="74"/>
      <c r="AF46" s="270"/>
      <c r="AG46" s="270"/>
      <c r="AH46" s="131"/>
      <c r="AI46" s="74"/>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74"/>
      <c r="BF46" s="132"/>
    </row>
    <row r="47" spans="1:58" ht="5.25" customHeight="1" x14ac:dyDescent="0.2">
      <c r="A47" s="975"/>
      <c r="B47" s="113"/>
      <c r="C47" s="270"/>
      <c r="D47" s="325"/>
      <c r="E47" s="111"/>
      <c r="F47" s="74"/>
      <c r="G47" s="132"/>
      <c r="H47" s="132"/>
      <c r="I47" s="132"/>
      <c r="J47" s="132"/>
      <c r="K47" s="132"/>
      <c r="L47" s="132"/>
      <c r="M47" s="132"/>
      <c r="N47" s="132"/>
      <c r="O47" s="132"/>
      <c r="P47" s="132"/>
      <c r="Q47" s="132"/>
      <c r="R47" s="132"/>
      <c r="S47" s="132"/>
      <c r="T47" s="132"/>
      <c r="U47" s="132"/>
      <c r="V47" s="132"/>
      <c r="W47" s="132"/>
      <c r="X47" s="132"/>
      <c r="Y47" s="132"/>
      <c r="Z47" s="132"/>
      <c r="AA47" s="132"/>
      <c r="AB47" s="132"/>
      <c r="AC47" s="319"/>
      <c r="AD47" s="176"/>
      <c r="AE47" s="74"/>
      <c r="AF47" s="270"/>
      <c r="AG47" s="325"/>
      <c r="AH47" s="111"/>
      <c r="AI47" s="74"/>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319"/>
    </row>
    <row r="48" spans="1:58" ht="3" customHeight="1" x14ac:dyDescent="0.2">
      <c r="A48" s="975"/>
      <c r="B48" s="113"/>
      <c r="C48" s="114"/>
      <c r="D48" s="11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169"/>
    </row>
    <row r="49" spans="1:30" ht="6.75" customHeight="1" x14ac:dyDescent="0.2">
      <c r="A49" s="975"/>
      <c r="B49" s="326"/>
      <c r="C49" s="327"/>
      <c r="D49" s="328"/>
      <c r="E49" s="142"/>
      <c r="F49" s="329"/>
      <c r="G49" s="329"/>
      <c r="H49" s="329"/>
      <c r="I49" s="329"/>
      <c r="J49" s="329"/>
      <c r="K49" s="329"/>
      <c r="L49" s="329"/>
      <c r="M49" s="329"/>
      <c r="N49" s="329"/>
      <c r="O49" s="329"/>
      <c r="P49" s="329"/>
      <c r="Q49" s="339"/>
      <c r="R49" s="329"/>
      <c r="S49" s="329"/>
      <c r="T49" s="329"/>
      <c r="U49" s="329"/>
      <c r="V49" s="329"/>
      <c r="W49" s="329"/>
      <c r="X49" s="329"/>
      <c r="Y49" s="329"/>
      <c r="Z49" s="329"/>
      <c r="AA49" s="329"/>
      <c r="AB49" s="329"/>
      <c r="AC49" s="329"/>
      <c r="AD49" s="345"/>
    </row>
    <row r="50" spans="1:30" ht="13.5" customHeight="1" x14ac:dyDescent="0.2">
      <c r="A50" s="975"/>
      <c r="B50" s="136" t="s">
        <v>277</v>
      </c>
      <c r="C50" s="80"/>
      <c r="D50" s="81"/>
      <c r="E50" s="81"/>
      <c r="F50" s="81"/>
      <c r="G50" s="81"/>
      <c r="H50" s="81"/>
      <c r="I50" s="136"/>
      <c r="J50" s="81"/>
      <c r="K50" s="163"/>
      <c r="L50" s="81"/>
      <c r="M50" s="163"/>
      <c r="N50" s="81"/>
      <c r="O50" s="163"/>
      <c r="P50" s="81"/>
      <c r="Q50" s="163"/>
      <c r="R50" s="81"/>
      <c r="S50" s="163"/>
      <c r="T50" s="995" t="s">
        <v>278</v>
      </c>
      <c r="U50" s="995"/>
      <c r="V50" s="995"/>
      <c r="W50" s="995"/>
      <c r="X50" s="995"/>
      <c r="Y50" s="995"/>
      <c r="Z50" s="995"/>
      <c r="AA50" s="995"/>
      <c r="AB50" s="995"/>
      <c r="AC50" s="995"/>
      <c r="AD50" s="995"/>
    </row>
    <row r="51" spans="1:30" ht="13.5" customHeight="1" x14ac:dyDescent="0.2">
      <c r="A51" s="975"/>
      <c r="B51" s="330"/>
      <c r="C51" s="79" t="s">
        <v>279</v>
      </c>
      <c r="D51" s="331"/>
      <c r="E51" s="997" t="s">
        <v>280</v>
      </c>
      <c r="F51" s="997"/>
      <c r="G51" s="997"/>
      <c r="H51" s="997"/>
      <c r="I51" s="997"/>
      <c r="J51" s="997"/>
      <c r="K51" s="997"/>
      <c r="L51" s="997"/>
      <c r="M51" s="997"/>
      <c r="N51" s="997"/>
      <c r="O51" s="997"/>
      <c r="P51" s="997"/>
      <c r="Q51" s="997"/>
      <c r="R51" s="997"/>
      <c r="S51" s="997"/>
      <c r="T51" s="997"/>
      <c r="U51" s="997"/>
      <c r="V51" s="997"/>
      <c r="W51" s="997"/>
      <c r="X51" s="997"/>
      <c r="Y51" s="997"/>
      <c r="Z51" s="997"/>
      <c r="AA51" s="997"/>
      <c r="AB51" s="997"/>
      <c r="AC51" s="997"/>
      <c r="AD51" s="997"/>
    </row>
    <row r="52" spans="1:30" ht="9.75" customHeight="1" x14ac:dyDescent="0.2">
      <c r="B52" s="332"/>
      <c r="C52" s="331"/>
      <c r="D52" s="331"/>
      <c r="E52" s="997"/>
      <c r="F52" s="997"/>
      <c r="G52" s="997"/>
      <c r="H52" s="997"/>
      <c r="I52" s="997"/>
      <c r="J52" s="997"/>
      <c r="K52" s="997"/>
      <c r="L52" s="997"/>
      <c r="M52" s="997"/>
      <c r="N52" s="997"/>
      <c r="O52" s="997"/>
      <c r="P52" s="997"/>
      <c r="Q52" s="997"/>
      <c r="R52" s="997"/>
      <c r="S52" s="997"/>
      <c r="T52" s="997"/>
      <c r="U52" s="997"/>
      <c r="V52" s="997"/>
      <c r="W52" s="997"/>
      <c r="X52" s="997"/>
      <c r="Y52" s="997"/>
      <c r="Z52" s="997"/>
      <c r="AA52" s="997"/>
      <c r="AB52" s="997"/>
      <c r="AC52" s="997"/>
      <c r="AD52" s="997"/>
    </row>
    <row r="53" spans="1:30" ht="13.5" customHeight="1" x14ac:dyDescent="0.2">
      <c r="B53" s="332"/>
      <c r="C53" s="331"/>
      <c r="D53" s="331"/>
      <c r="E53" s="997"/>
      <c r="F53" s="997"/>
      <c r="G53" s="997"/>
      <c r="H53" s="997"/>
      <c r="I53" s="997"/>
      <c r="J53" s="997"/>
      <c r="K53" s="997"/>
      <c r="L53" s="997"/>
      <c r="M53" s="997"/>
      <c r="N53" s="997"/>
      <c r="O53" s="997"/>
      <c r="P53" s="997"/>
      <c r="Q53" s="997"/>
      <c r="R53" s="997"/>
      <c r="S53" s="997"/>
      <c r="T53" s="997"/>
      <c r="U53" s="997"/>
      <c r="V53" s="997"/>
      <c r="W53" s="997"/>
      <c r="X53" s="997"/>
      <c r="Y53" s="997"/>
      <c r="Z53" s="997"/>
      <c r="AA53" s="997"/>
      <c r="AB53" s="997"/>
      <c r="AC53" s="997"/>
      <c r="AD53" s="997"/>
    </row>
    <row r="54" spans="1:30" ht="14.25" customHeight="1" x14ac:dyDescent="0.2">
      <c r="B54" s="81"/>
      <c r="D54" s="333"/>
      <c r="E54" s="996" t="s">
        <v>281</v>
      </c>
      <c r="F54" s="996"/>
      <c r="G54" s="996"/>
      <c r="H54" s="996"/>
      <c r="I54" s="996"/>
      <c r="J54" s="996"/>
      <c r="K54" s="996"/>
      <c r="L54" s="996"/>
      <c r="M54" s="996"/>
      <c r="N54" s="996"/>
      <c r="O54" s="996"/>
      <c r="P54" s="996"/>
      <c r="Q54" s="996"/>
      <c r="R54" s="996"/>
      <c r="S54" s="996"/>
      <c r="T54" s="996"/>
      <c r="U54" s="996"/>
      <c r="V54" s="996"/>
      <c r="W54" s="996"/>
      <c r="X54" s="996"/>
      <c r="Y54" s="996"/>
      <c r="Z54" s="996"/>
      <c r="AA54" s="996"/>
      <c r="AB54" s="996"/>
      <c r="AC54" s="996"/>
      <c r="AD54" s="996"/>
    </row>
    <row r="55" spans="1:30" ht="11.25" customHeight="1" x14ac:dyDescent="0.2">
      <c r="B55" s="81"/>
      <c r="C55" s="334"/>
      <c r="D55" s="334"/>
      <c r="E55" s="996"/>
      <c r="F55" s="996"/>
      <c r="G55" s="996"/>
      <c r="H55" s="996"/>
      <c r="I55" s="996"/>
      <c r="J55" s="996"/>
      <c r="K55" s="996"/>
      <c r="L55" s="996"/>
      <c r="M55" s="996"/>
      <c r="N55" s="996"/>
      <c r="O55" s="996"/>
      <c r="P55" s="996"/>
      <c r="Q55" s="996"/>
      <c r="R55" s="996"/>
      <c r="S55" s="996"/>
      <c r="T55" s="996"/>
      <c r="U55" s="996"/>
      <c r="V55" s="996"/>
      <c r="W55" s="996"/>
      <c r="X55" s="996"/>
      <c r="Y55" s="996"/>
      <c r="Z55" s="996"/>
      <c r="AA55" s="996"/>
      <c r="AB55" s="996"/>
      <c r="AC55" s="996"/>
      <c r="AD55" s="996"/>
    </row>
    <row r="56" spans="1:30" ht="9" customHeight="1" x14ac:dyDescent="0.2">
      <c r="B56" s="81"/>
      <c r="C56" s="335"/>
      <c r="D56" s="336"/>
      <c r="E56" s="996"/>
      <c r="F56" s="996"/>
      <c r="G56" s="996"/>
      <c r="H56" s="996"/>
      <c r="I56" s="996"/>
      <c r="J56" s="996"/>
      <c r="K56" s="996"/>
      <c r="L56" s="996"/>
      <c r="M56" s="996"/>
      <c r="N56" s="996"/>
      <c r="O56" s="996"/>
      <c r="P56" s="996"/>
      <c r="Q56" s="996"/>
      <c r="R56" s="996"/>
      <c r="S56" s="996"/>
      <c r="T56" s="996"/>
      <c r="U56" s="996"/>
      <c r="V56" s="996"/>
      <c r="W56" s="996"/>
      <c r="X56" s="996"/>
      <c r="Y56" s="996"/>
      <c r="Z56" s="996"/>
      <c r="AA56" s="996"/>
      <c r="AB56" s="996"/>
      <c r="AC56" s="996"/>
      <c r="AD56" s="996"/>
    </row>
    <row r="57" spans="1:30" ht="10.15" customHeight="1" x14ac:dyDescent="0.2">
      <c r="B57" s="81"/>
      <c r="C57" s="80"/>
      <c r="D57" s="81"/>
      <c r="E57" s="81"/>
      <c r="F57" s="81"/>
      <c r="G57" s="926"/>
      <c r="H57" s="926"/>
      <c r="I57" s="926"/>
      <c r="J57" s="926"/>
      <c r="K57" s="926"/>
      <c r="L57" s="926"/>
      <c r="M57" s="926"/>
      <c r="N57" s="926"/>
      <c r="O57" s="926"/>
      <c r="P57" s="926"/>
      <c r="Q57" s="926"/>
      <c r="R57" s="926"/>
      <c r="S57" s="926"/>
      <c r="T57" s="81"/>
      <c r="U57" s="81"/>
      <c r="V57" s="81"/>
      <c r="W57" s="926"/>
      <c r="X57" s="81"/>
      <c r="Y57" s="81"/>
      <c r="Z57" s="81"/>
      <c r="AA57" s="81"/>
      <c r="AB57" s="81"/>
      <c r="AC57" s="81"/>
      <c r="AD57" s="81"/>
    </row>
    <row r="58" spans="1:30" ht="10.15" customHeight="1" x14ac:dyDescent="0.2">
      <c r="G58" s="927"/>
      <c r="H58" s="927"/>
      <c r="I58" s="927"/>
      <c r="J58" s="927"/>
      <c r="K58" s="927"/>
      <c r="L58" s="927"/>
      <c r="M58" s="927"/>
      <c r="N58" s="927"/>
      <c r="O58" s="927"/>
      <c r="P58" s="927"/>
      <c r="Q58" s="927"/>
      <c r="R58" s="927"/>
      <c r="S58" s="927"/>
      <c r="W58" s="927"/>
      <c r="Y58" s="927"/>
    </row>
    <row r="59" spans="1:30" ht="10.15" customHeight="1" x14ac:dyDescent="0.2">
      <c r="B59" s="197"/>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70C0"/>
  </sheetPr>
  <dimension ref="A1:AR53"/>
  <sheetViews>
    <sheetView zoomScaleNormal="100" zoomScaleSheetLayoutView="110" workbookViewId="0"/>
  </sheetViews>
  <sheetFormatPr defaultColWidth="7.7109375" defaultRowHeight="11.25" x14ac:dyDescent="0.2"/>
  <cols>
    <col min="1" max="1" width="3.7109375" style="73" customWidth="1"/>
    <col min="2" max="2" width="1" style="73" customWidth="1"/>
    <col min="3" max="3" width="10.85546875" style="222" customWidth="1"/>
    <col min="4" max="4" width="8.7109375" style="73" customWidth="1"/>
    <col min="5" max="5" width="9" style="73" customWidth="1"/>
    <col min="6" max="6" width="2.5703125" style="73" customWidth="1"/>
    <col min="7" max="7" width="2.42578125" style="73" customWidth="1"/>
    <col min="8" max="8" width="7.5703125" style="73" customWidth="1"/>
    <col min="9" max="9" width="4" style="73" customWidth="1"/>
    <col min="10" max="10" width="8.28515625" style="73" customWidth="1"/>
    <col min="11" max="11" width="6" style="73" customWidth="1"/>
    <col min="12" max="12" width="8.7109375" style="73" customWidth="1"/>
    <col min="13" max="13" width="5.7109375" style="73" customWidth="1"/>
    <col min="14" max="14" width="8.28515625" style="73" customWidth="1"/>
    <col min="15" max="15" width="5.7109375" style="73" customWidth="1"/>
    <col min="16" max="16" width="7.28515625" style="73" customWidth="1"/>
    <col min="17" max="17" width="5" style="73" customWidth="1"/>
    <col min="18" max="18" width="6.5703125" style="73" customWidth="1"/>
    <col min="19" max="19" width="6" style="73" customWidth="1"/>
    <col min="20" max="20" width="6.5703125" style="73" customWidth="1"/>
    <col min="21" max="21" width="5.7109375" style="73" customWidth="1"/>
    <col min="22" max="22" width="7.28515625" style="73" customWidth="1"/>
    <col min="23" max="23" width="6.5703125" style="73" customWidth="1"/>
    <col min="24" max="16384" width="7.7109375" style="73"/>
  </cols>
  <sheetData>
    <row r="1" spans="1:23" ht="12" customHeight="1" x14ac:dyDescent="0.2">
      <c r="B1" s="223"/>
      <c r="C1" s="224" t="s">
        <v>282</v>
      </c>
      <c r="D1" s="225"/>
      <c r="E1" s="225"/>
      <c r="F1" s="225"/>
      <c r="G1" s="225"/>
      <c r="H1" s="225"/>
      <c r="J1" s="225"/>
      <c r="K1" s="225"/>
      <c r="L1" s="225"/>
      <c r="M1" s="225"/>
      <c r="N1" s="225"/>
      <c r="O1" s="225"/>
      <c r="P1" s="225"/>
      <c r="Q1" s="225"/>
      <c r="R1" s="225"/>
      <c r="S1" s="225"/>
      <c r="T1" s="225"/>
      <c r="U1" s="225"/>
      <c r="V1" s="225"/>
      <c r="W1" s="225"/>
    </row>
    <row r="2" spans="1:23" ht="12" customHeight="1" x14ac:dyDescent="0.2">
      <c r="B2" s="226" t="s">
        <v>283</v>
      </c>
      <c r="C2" s="227" t="s">
        <v>284</v>
      </c>
      <c r="D2" s="225"/>
      <c r="E2" s="225"/>
      <c r="F2" s="225"/>
      <c r="G2" s="225"/>
      <c r="H2" s="225"/>
      <c r="J2" s="225"/>
      <c r="K2" s="225"/>
      <c r="L2" s="225"/>
      <c r="M2" s="225"/>
      <c r="N2" s="225"/>
      <c r="O2" s="225"/>
      <c r="P2" s="225"/>
      <c r="Q2" s="225"/>
      <c r="R2" s="225"/>
      <c r="S2" s="225"/>
      <c r="T2" s="225"/>
      <c r="U2" s="225"/>
      <c r="V2" s="225"/>
      <c r="W2" s="225"/>
    </row>
    <row r="3" spans="1:23" ht="12" customHeight="1" x14ac:dyDescent="0.2">
      <c r="B3" s="225"/>
      <c r="C3" s="228"/>
      <c r="D3" s="225"/>
      <c r="E3" s="225"/>
      <c r="F3" s="225"/>
      <c r="G3" s="225"/>
      <c r="H3" s="225"/>
      <c r="I3" s="225"/>
      <c r="K3" s="225"/>
      <c r="L3" s="225"/>
      <c r="M3" s="225"/>
      <c r="N3" s="225"/>
      <c r="O3" s="225"/>
      <c r="P3" s="225"/>
      <c r="Q3" s="225"/>
      <c r="R3" s="225"/>
      <c r="S3" s="225"/>
      <c r="T3" s="225"/>
      <c r="U3" s="225"/>
      <c r="V3" s="225"/>
      <c r="W3" s="225"/>
    </row>
    <row r="4" spans="1:23" ht="12" customHeight="1" x14ac:dyDescent="0.2">
      <c r="B4" s="225"/>
      <c r="C4" s="228"/>
      <c r="D4" s="225"/>
      <c r="E4" s="225"/>
      <c r="F4" s="225"/>
      <c r="G4" s="225"/>
      <c r="H4" s="225"/>
      <c r="I4" s="225"/>
      <c r="K4" s="225"/>
      <c r="L4" s="225"/>
      <c r="M4" s="225"/>
      <c r="N4" s="225"/>
      <c r="O4" s="225"/>
      <c r="P4" s="225"/>
      <c r="Q4" s="225"/>
      <c r="R4" s="225"/>
      <c r="S4" s="225"/>
      <c r="T4" s="294"/>
      <c r="U4" s="225"/>
      <c r="W4" s="295" t="s">
        <v>285</v>
      </c>
    </row>
    <row r="5" spans="1:23" ht="5.25" customHeight="1" x14ac:dyDescent="0.2">
      <c r="A5" s="975">
        <v>25</v>
      </c>
      <c r="B5" s="225"/>
      <c r="C5" s="228"/>
      <c r="D5" s="225"/>
      <c r="E5" s="225"/>
      <c r="F5" s="225"/>
      <c r="G5" s="225"/>
      <c r="H5" s="225"/>
      <c r="I5" s="225"/>
      <c r="K5" s="225"/>
      <c r="L5" s="225"/>
      <c r="M5" s="225"/>
      <c r="N5" s="225"/>
      <c r="O5" s="225"/>
      <c r="P5" s="225"/>
      <c r="Q5" s="225"/>
      <c r="R5" s="225"/>
      <c r="S5" s="225"/>
      <c r="T5" s="225"/>
      <c r="U5" s="225"/>
      <c r="V5" s="225"/>
      <c r="W5" s="225"/>
    </row>
    <row r="6" spans="1:23" ht="7.5" customHeight="1" x14ac:dyDescent="0.2">
      <c r="A6" s="975"/>
      <c r="B6" s="229"/>
      <c r="C6" s="230"/>
      <c r="D6" s="231"/>
      <c r="E6" s="231"/>
      <c r="F6" s="231"/>
      <c r="G6" s="231"/>
      <c r="H6" s="231"/>
      <c r="I6" s="231"/>
      <c r="J6" s="280"/>
      <c r="K6" s="231"/>
      <c r="L6" s="231"/>
      <c r="M6" s="231"/>
      <c r="N6" s="231"/>
      <c r="O6" s="231"/>
      <c r="P6" s="231"/>
      <c r="Q6" s="231"/>
      <c r="R6" s="231"/>
      <c r="S6" s="231"/>
      <c r="T6" s="231"/>
      <c r="U6" s="231"/>
      <c r="V6" s="231"/>
      <c r="W6" s="296"/>
    </row>
    <row r="7" spans="1:23" ht="10.15" customHeight="1" x14ac:dyDescent="0.2">
      <c r="A7" s="975"/>
      <c r="B7" s="232"/>
      <c r="C7" s="233" t="s">
        <v>50</v>
      </c>
      <c r="D7" s="234"/>
      <c r="E7" s="235" t="s">
        <v>286</v>
      </c>
      <c r="F7" s="235"/>
      <c r="G7" s="236"/>
      <c r="H7" s="237"/>
      <c r="I7" s="236"/>
      <c r="J7" s="281" t="s">
        <v>287</v>
      </c>
      <c r="K7" s="234"/>
      <c r="L7" s="281"/>
      <c r="M7" s="234"/>
      <c r="N7" s="234"/>
      <c r="O7" s="234"/>
      <c r="P7" s="234"/>
      <c r="Q7" s="234"/>
      <c r="R7" s="234"/>
      <c r="S7" s="234"/>
      <c r="T7" s="234"/>
      <c r="U7" s="234"/>
      <c r="V7" s="234"/>
      <c r="W7" s="297"/>
    </row>
    <row r="8" spans="1:23" ht="11.25" customHeight="1" x14ac:dyDescent="0.2">
      <c r="A8" s="975"/>
      <c r="B8" s="232"/>
      <c r="C8" s="238" t="s">
        <v>52</v>
      </c>
      <c r="D8" s="234"/>
      <c r="E8" s="239" t="s">
        <v>288</v>
      </c>
      <c r="F8" s="235"/>
      <c r="G8" s="236"/>
      <c r="H8" s="239"/>
      <c r="I8" s="236"/>
      <c r="J8" s="282" t="s">
        <v>289</v>
      </c>
      <c r="K8" s="234"/>
      <c r="L8" s="282"/>
      <c r="M8" s="234"/>
      <c r="N8" s="234"/>
      <c r="O8" s="234"/>
      <c r="P8" s="234"/>
      <c r="Q8" s="234"/>
      <c r="R8" s="234"/>
      <c r="S8" s="234"/>
      <c r="T8" s="234"/>
      <c r="U8" s="234"/>
      <c r="V8" s="234"/>
      <c r="W8" s="297"/>
    </row>
    <row r="9" spans="1:23" ht="12" customHeight="1" x14ac:dyDescent="0.2">
      <c r="A9" s="975"/>
      <c r="B9" s="232"/>
      <c r="C9" s="240"/>
      <c r="D9" s="234"/>
      <c r="E9" s="241"/>
      <c r="F9" s="241"/>
      <c r="G9" s="242"/>
      <c r="H9" s="241"/>
      <c r="I9" s="236"/>
      <c r="J9" s="283"/>
      <c r="K9" s="242"/>
      <c r="L9" s="242"/>
      <c r="M9" s="242"/>
      <c r="N9" s="242"/>
      <c r="O9" s="242"/>
      <c r="P9" s="242"/>
      <c r="Q9" s="242"/>
      <c r="R9" s="242"/>
      <c r="S9" s="242"/>
      <c r="T9" s="242"/>
      <c r="U9" s="242"/>
      <c r="V9" s="242"/>
      <c r="W9" s="297"/>
    </row>
    <row r="10" spans="1:23" ht="10.15" customHeight="1" x14ac:dyDescent="0.2">
      <c r="A10" s="975"/>
      <c r="B10" s="232"/>
      <c r="C10" s="240"/>
      <c r="D10" s="234"/>
      <c r="E10" s="243"/>
      <c r="F10" s="243"/>
      <c r="G10" s="236"/>
      <c r="H10" s="239"/>
      <c r="I10" s="236"/>
      <c r="J10" s="284"/>
      <c r="K10" s="234"/>
      <c r="L10" s="236"/>
      <c r="M10" s="236"/>
      <c r="N10" s="236"/>
      <c r="O10" s="236"/>
      <c r="P10" s="236"/>
      <c r="Q10" s="236"/>
      <c r="R10" s="236"/>
      <c r="S10" s="236"/>
      <c r="T10" s="236"/>
      <c r="U10" s="236"/>
      <c r="V10" s="236"/>
      <c r="W10" s="297"/>
    </row>
    <row r="11" spans="1:23" ht="10.15" customHeight="1" x14ac:dyDescent="0.2">
      <c r="A11" s="975"/>
      <c r="B11" s="232"/>
      <c r="C11" s="240"/>
      <c r="D11" s="234"/>
      <c r="E11" s="998" t="s">
        <v>290</v>
      </c>
      <c r="F11" s="998"/>
      <c r="G11" s="998"/>
      <c r="H11" s="244" t="s">
        <v>418</v>
      </c>
      <c r="I11" s="285"/>
      <c r="J11" s="286" t="s">
        <v>291</v>
      </c>
      <c r="K11" s="246"/>
      <c r="L11" s="287" t="s">
        <v>292</v>
      </c>
      <c r="M11" s="288"/>
      <c r="N11" s="288"/>
      <c r="O11" s="288"/>
      <c r="P11" s="236"/>
      <c r="Q11" s="236"/>
      <c r="R11" s="236"/>
      <c r="S11" s="236"/>
      <c r="T11" s="236"/>
      <c r="U11" s="236"/>
      <c r="V11" s="236"/>
      <c r="W11" s="297"/>
    </row>
    <row r="12" spans="1:23" ht="10.15" customHeight="1" x14ac:dyDescent="0.2">
      <c r="A12" s="975"/>
      <c r="B12" s="232"/>
      <c r="C12" s="240"/>
      <c r="D12" s="234"/>
      <c r="E12" s="245" t="s">
        <v>293</v>
      </c>
      <c r="F12" s="245"/>
      <c r="G12" s="246"/>
      <c r="H12" s="247" t="s">
        <v>294</v>
      </c>
      <c r="I12" s="285"/>
      <c r="J12" s="289" t="s">
        <v>295</v>
      </c>
      <c r="K12" s="246"/>
      <c r="L12" s="290" t="s">
        <v>296</v>
      </c>
      <c r="M12" s="288"/>
      <c r="N12" s="288"/>
      <c r="O12" s="288"/>
      <c r="P12" s="236"/>
      <c r="Q12" s="236"/>
      <c r="R12" s="236"/>
      <c r="S12" s="236"/>
      <c r="T12" s="236"/>
      <c r="U12" s="236"/>
      <c r="V12" s="236"/>
      <c r="W12" s="297"/>
    </row>
    <row r="13" spans="1:23" ht="10.15" customHeight="1" x14ac:dyDescent="0.2">
      <c r="A13" s="975"/>
      <c r="B13" s="232"/>
      <c r="C13" s="240"/>
      <c r="D13" s="234"/>
      <c r="E13" s="243"/>
      <c r="F13" s="243"/>
      <c r="G13" s="236"/>
      <c r="H13" s="239"/>
      <c r="I13" s="236"/>
      <c r="J13" s="291"/>
      <c r="K13" s="236"/>
      <c r="L13" s="242"/>
      <c r="M13" s="242"/>
      <c r="N13" s="242"/>
      <c r="O13" s="242"/>
      <c r="P13" s="242"/>
      <c r="Q13" s="242"/>
      <c r="R13" s="242"/>
      <c r="S13" s="242"/>
      <c r="T13" s="242"/>
      <c r="U13" s="242"/>
      <c r="V13" s="242"/>
      <c r="W13" s="297"/>
    </row>
    <row r="14" spans="1:23" ht="10.15" customHeight="1" x14ac:dyDescent="0.2">
      <c r="A14" s="975"/>
      <c r="B14" s="232"/>
      <c r="C14" s="240"/>
      <c r="D14" s="234"/>
      <c r="E14" s="243"/>
      <c r="F14" s="243"/>
      <c r="G14" s="236"/>
      <c r="H14" s="239"/>
      <c r="I14" s="236"/>
      <c r="J14" s="284"/>
      <c r="K14" s="234"/>
      <c r="L14" s="236"/>
      <c r="M14" s="236"/>
      <c r="N14" s="236"/>
      <c r="O14" s="236"/>
      <c r="P14" s="236"/>
      <c r="Q14" s="236"/>
      <c r="R14" s="236"/>
      <c r="S14" s="236"/>
      <c r="T14" s="236"/>
      <c r="U14" s="236"/>
      <c r="V14" s="236"/>
      <c r="W14" s="297"/>
    </row>
    <row r="15" spans="1:23" ht="10.15" customHeight="1" x14ac:dyDescent="0.2">
      <c r="A15" s="975"/>
      <c r="B15" s="232"/>
      <c r="C15" s="240"/>
      <c r="D15" s="234"/>
      <c r="E15" s="248"/>
      <c r="F15" s="248"/>
      <c r="G15" s="234"/>
      <c r="H15" s="234"/>
      <c r="I15" s="234"/>
      <c r="J15" s="284"/>
      <c r="K15" s="234"/>
      <c r="L15" s="235" t="s">
        <v>297</v>
      </c>
      <c r="M15" s="235"/>
      <c r="N15" s="235" t="s">
        <v>145</v>
      </c>
      <c r="O15" s="235"/>
      <c r="P15" s="235" t="s">
        <v>147</v>
      </c>
      <c r="Q15" s="236"/>
      <c r="R15" s="235" t="s">
        <v>153</v>
      </c>
      <c r="S15" s="236"/>
      <c r="T15" s="235" t="s">
        <v>149</v>
      </c>
      <c r="U15" s="236"/>
      <c r="V15" s="235" t="s">
        <v>298</v>
      </c>
      <c r="W15" s="297"/>
    </row>
    <row r="16" spans="1:23" ht="9.75" customHeight="1" x14ac:dyDescent="0.2">
      <c r="A16" s="975"/>
      <c r="B16" s="232"/>
      <c r="C16" s="240"/>
      <c r="D16" s="234"/>
      <c r="E16" s="243"/>
      <c r="F16" s="243"/>
      <c r="G16" s="243"/>
      <c r="H16" s="243"/>
      <c r="I16" s="243"/>
      <c r="J16" s="284"/>
      <c r="K16" s="243"/>
      <c r="L16" s="243" t="s">
        <v>299</v>
      </c>
      <c r="M16" s="243"/>
      <c r="N16" s="243" t="s">
        <v>300</v>
      </c>
      <c r="O16" s="243"/>
      <c r="P16" s="243" t="s">
        <v>301</v>
      </c>
      <c r="Q16" s="234"/>
      <c r="R16" s="243" t="s">
        <v>302</v>
      </c>
      <c r="S16" s="234"/>
      <c r="T16" s="243" t="s">
        <v>303</v>
      </c>
      <c r="U16" s="234"/>
      <c r="V16" s="243" t="s">
        <v>304</v>
      </c>
      <c r="W16" s="297"/>
    </row>
    <row r="17" spans="1:27" ht="10.15" customHeight="1" x14ac:dyDescent="0.2">
      <c r="A17" s="975"/>
      <c r="B17" s="232"/>
      <c r="C17" s="240"/>
      <c r="D17" s="234"/>
      <c r="E17" s="234"/>
      <c r="F17" s="234"/>
      <c r="G17" s="234"/>
      <c r="H17" s="234"/>
      <c r="I17" s="234"/>
      <c r="J17" s="292"/>
      <c r="K17" s="234"/>
      <c r="L17" s="234"/>
      <c r="M17" s="234"/>
      <c r="N17" s="234"/>
      <c r="O17" s="234"/>
      <c r="P17" s="234"/>
      <c r="Q17" s="234"/>
      <c r="R17" s="234"/>
      <c r="S17" s="234"/>
      <c r="T17" s="234"/>
      <c r="U17" s="234"/>
      <c r="V17" s="234"/>
      <c r="W17" s="297"/>
    </row>
    <row r="18" spans="1:27" ht="10.15" customHeight="1" x14ac:dyDescent="0.2">
      <c r="A18" s="975"/>
      <c r="B18" s="249"/>
      <c r="C18" s="250"/>
      <c r="D18" s="242"/>
      <c r="E18" s="241"/>
      <c r="F18" s="241"/>
      <c r="G18" s="241"/>
      <c r="H18" s="241"/>
      <c r="I18" s="241"/>
      <c r="J18" s="283"/>
      <c r="K18" s="241"/>
      <c r="L18" s="241"/>
      <c r="M18" s="241"/>
      <c r="N18" s="241"/>
      <c r="O18" s="241"/>
      <c r="P18" s="241"/>
      <c r="Q18" s="242"/>
      <c r="R18" s="242"/>
      <c r="S18" s="242"/>
      <c r="T18" s="242"/>
      <c r="U18" s="242"/>
      <c r="V18" s="242"/>
      <c r="W18" s="298"/>
    </row>
    <row r="19" spans="1:27" ht="11.1" customHeight="1" x14ac:dyDescent="0.2">
      <c r="A19" s="975"/>
      <c r="B19" s="251"/>
      <c r="C19" s="228"/>
      <c r="D19" s="225"/>
      <c r="E19" s="252"/>
      <c r="F19" s="252"/>
      <c r="G19" s="252"/>
      <c r="H19" s="252"/>
      <c r="I19" s="252"/>
      <c r="J19" s="293"/>
      <c r="K19" s="252"/>
      <c r="L19" s="252"/>
      <c r="M19" s="252"/>
      <c r="N19" s="252"/>
      <c r="O19" s="252"/>
      <c r="P19" s="252"/>
      <c r="Q19" s="252"/>
      <c r="R19" s="252"/>
      <c r="S19" s="252"/>
      <c r="T19" s="252"/>
      <c r="U19" s="252"/>
      <c r="V19" s="252"/>
      <c r="W19" s="299"/>
    </row>
    <row r="20" spans="1:27" x14ac:dyDescent="0.2">
      <c r="A20" s="975"/>
      <c r="B20" s="251"/>
      <c r="C20" s="822" t="s">
        <v>416</v>
      </c>
      <c r="D20" s="256"/>
      <c r="E20" s="805">
        <v>633.09750000000008</v>
      </c>
      <c r="F20" s="805"/>
      <c r="G20" s="805"/>
      <c r="H20" s="805">
        <v>555.10666666666668</v>
      </c>
      <c r="I20" s="805"/>
      <c r="J20" s="805">
        <v>563.85684647302901</v>
      </c>
      <c r="K20" s="805"/>
      <c r="L20" s="805">
        <v>959.75933609958508</v>
      </c>
      <c r="M20" s="805"/>
      <c r="N20" s="805">
        <v>949.75933609958508</v>
      </c>
      <c r="O20" s="805"/>
      <c r="P20" s="805">
        <v>699.94398340248961</v>
      </c>
      <c r="Q20" s="805"/>
      <c r="R20" s="805">
        <v>696.94398340248961</v>
      </c>
      <c r="S20" s="805"/>
      <c r="T20" s="805">
        <v>689.94398340248961</v>
      </c>
      <c r="U20" s="805"/>
      <c r="V20" s="823">
        <v>687.94398340248961</v>
      </c>
      <c r="W20" s="299"/>
    </row>
    <row r="21" spans="1:27" ht="11.1" customHeight="1" x14ac:dyDescent="0.2">
      <c r="A21" s="975"/>
      <c r="B21" s="251"/>
      <c r="C21" s="255"/>
      <c r="D21" s="256"/>
      <c r="E21" s="805"/>
      <c r="F21" s="805"/>
      <c r="G21" s="805"/>
      <c r="H21" s="805"/>
      <c r="I21" s="805"/>
      <c r="J21" s="805"/>
      <c r="K21" s="805"/>
      <c r="L21" s="805"/>
      <c r="M21" s="805"/>
      <c r="N21" s="805"/>
      <c r="O21" s="805"/>
      <c r="P21" s="805"/>
      <c r="Q21" s="805"/>
      <c r="R21" s="805"/>
      <c r="S21" s="805"/>
      <c r="T21" s="805"/>
      <c r="U21" s="805"/>
      <c r="V21" s="805"/>
      <c r="W21" s="299"/>
    </row>
    <row r="22" spans="1:27" x14ac:dyDescent="0.2">
      <c r="A22" s="975"/>
      <c r="B22" s="251"/>
      <c r="C22" s="822" t="s">
        <v>414</v>
      </c>
      <c r="D22" s="256"/>
      <c r="E22" s="805">
        <v>521.10916666666662</v>
      </c>
      <c r="F22" s="805"/>
      <c r="G22" s="805"/>
      <c r="H22" s="805">
        <v>406.99250000000001</v>
      </c>
      <c r="I22" s="805"/>
      <c r="J22" s="805">
        <v>491.00612244897957</v>
      </c>
      <c r="K22" s="805"/>
      <c r="L22" s="805">
        <v>838.34285714285716</v>
      </c>
      <c r="M22" s="805"/>
      <c r="N22" s="805">
        <v>828.34285714285716</v>
      </c>
      <c r="O22" s="805"/>
      <c r="P22" s="805">
        <v>560.03265306122444</v>
      </c>
      <c r="Q22" s="805"/>
      <c r="R22" s="805">
        <v>557.03265306122444</v>
      </c>
      <c r="S22" s="805"/>
      <c r="T22" s="805">
        <v>550.03265306122444</v>
      </c>
      <c r="U22" s="805"/>
      <c r="V22" s="823">
        <v>548.03265306122444</v>
      </c>
      <c r="W22" s="299"/>
    </row>
    <row r="23" spans="1:27" ht="11.1" customHeight="1" x14ac:dyDescent="0.2">
      <c r="A23" s="975"/>
      <c r="B23" s="251"/>
      <c r="C23" s="255"/>
      <c r="D23" s="256"/>
      <c r="E23" s="805"/>
      <c r="F23" s="805"/>
      <c r="G23" s="805"/>
      <c r="H23" s="805"/>
      <c r="I23" s="805"/>
      <c r="J23" s="805"/>
      <c r="K23" s="805"/>
      <c r="L23" s="805"/>
      <c r="M23" s="805"/>
      <c r="N23" s="805"/>
      <c r="O23" s="805"/>
      <c r="P23" s="805"/>
      <c r="Q23" s="805"/>
      <c r="R23" s="805"/>
      <c r="S23" s="805"/>
      <c r="T23" s="805"/>
      <c r="U23" s="805"/>
      <c r="V23" s="805"/>
      <c r="W23" s="299"/>
    </row>
    <row r="24" spans="1:27" x14ac:dyDescent="0.2">
      <c r="A24" s="975"/>
      <c r="B24" s="251"/>
      <c r="C24" s="822" t="s">
        <v>305</v>
      </c>
      <c r="D24" s="256"/>
      <c r="E24" s="253">
        <v>478.84</v>
      </c>
      <c r="F24" s="253"/>
      <c r="G24" s="253"/>
      <c r="H24" s="253">
        <v>436.5</v>
      </c>
      <c r="I24" s="253"/>
      <c r="J24" s="253">
        <v>452.63</v>
      </c>
      <c r="K24" s="253"/>
      <c r="L24" s="253">
        <v>822.95</v>
      </c>
      <c r="M24" s="253"/>
      <c r="N24" s="253">
        <v>808.09</v>
      </c>
      <c r="O24" s="253"/>
      <c r="P24" s="253">
        <v>589.67999999999995</v>
      </c>
      <c r="Q24" s="253"/>
      <c r="R24" s="253">
        <v>586.67999999999995</v>
      </c>
      <c r="S24" s="253"/>
      <c r="T24" s="253">
        <v>579.67999999999995</v>
      </c>
      <c r="U24" s="253"/>
      <c r="V24" s="253">
        <v>577.67999999999995</v>
      </c>
      <c r="W24" s="299"/>
    </row>
    <row r="25" spans="1:27" ht="11.1" customHeight="1" x14ac:dyDescent="0.2">
      <c r="A25" s="975"/>
      <c r="B25" s="251"/>
      <c r="C25" s="255"/>
      <c r="D25" s="256"/>
      <c r="E25" s="805"/>
      <c r="F25" s="805"/>
      <c r="G25" s="805"/>
      <c r="H25" s="805"/>
      <c r="I25" s="805"/>
      <c r="J25" s="805"/>
      <c r="K25" s="805"/>
      <c r="L25" s="805"/>
      <c r="M25" s="805"/>
      <c r="N25" s="805"/>
      <c r="O25" s="805"/>
      <c r="P25" s="805"/>
      <c r="Q25" s="805"/>
      <c r="R25" s="805"/>
      <c r="S25" s="805"/>
      <c r="T25" s="805"/>
      <c r="U25" s="805"/>
      <c r="V25" s="805"/>
      <c r="W25" s="300"/>
    </row>
    <row r="26" spans="1:27" x14ac:dyDescent="0.2">
      <c r="A26" s="975"/>
      <c r="B26" s="251"/>
      <c r="C26" s="822" t="s">
        <v>193</v>
      </c>
      <c r="D26" s="256"/>
      <c r="E26" s="253">
        <v>442.86</v>
      </c>
      <c r="F26" s="253"/>
      <c r="G26" s="253"/>
      <c r="H26" s="253">
        <v>400.82</v>
      </c>
      <c r="I26" s="253"/>
      <c r="J26" s="253">
        <v>429.9</v>
      </c>
      <c r="K26" s="253"/>
      <c r="L26" s="253">
        <v>714.17</v>
      </c>
      <c r="M26" s="253"/>
      <c r="N26" s="253">
        <v>666.27</v>
      </c>
      <c r="O26" s="253"/>
      <c r="P26" s="253">
        <v>555.55999999999995</v>
      </c>
      <c r="Q26" s="253"/>
      <c r="R26" s="253">
        <v>552.55999999999995</v>
      </c>
      <c r="S26" s="253"/>
      <c r="T26" s="253">
        <v>545.55999999999995</v>
      </c>
      <c r="U26" s="253"/>
      <c r="V26" s="253">
        <v>543.55999999999995</v>
      </c>
      <c r="W26" s="300"/>
      <c r="X26" s="74"/>
      <c r="Y26" s="74"/>
      <c r="Z26" s="74"/>
      <c r="AA26" s="74"/>
    </row>
    <row r="27" spans="1:27" s="74" customFormat="1" ht="11.1" customHeight="1" x14ac:dyDescent="0.2">
      <c r="A27" s="975"/>
      <c r="B27" s="254"/>
      <c r="C27" s="255"/>
      <c r="D27" s="256"/>
      <c r="E27" s="257"/>
      <c r="F27" s="257"/>
      <c r="G27" s="258"/>
      <c r="H27" s="257"/>
      <c r="I27" s="258"/>
      <c r="J27" s="258"/>
      <c r="K27" s="258"/>
      <c r="L27" s="257"/>
      <c r="M27" s="258"/>
      <c r="N27" s="257"/>
      <c r="O27" s="257"/>
      <c r="P27" s="257"/>
      <c r="Q27" s="258"/>
      <c r="R27" s="257"/>
      <c r="S27" s="258"/>
      <c r="T27" s="257"/>
      <c r="U27" s="258"/>
      <c r="V27" s="257"/>
      <c r="W27" s="300"/>
    </row>
    <row r="28" spans="1:27" x14ac:dyDescent="0.2">
      <c r="A28" s="975"/>
      <c r="B28" s="251"/>
      <c r="C28" s="822" t="s">
        <v>434</v>
      </c>
      <c r="D28" s="489" t="s">
        <v>431</v>
      </c>
      <c r="E28" s="805">
        <v>661.7650000000001</v>
      </c>
      <c r="F28" s="805"/>
      <c r="G28" s="805"/>
      <c r="H28" s="805">
        <v>604.73</v>
      </c>
      <c r="I28" s="805"/>
      <c r="J28" s="805">
        <v>613.94594594594594</v>
      </c>
      <c r="K28" s="805"/>
      <c r="L28" s="805">
        <v>1043.2702702702702</v>
      </c>
      <c r="M28" s="805"/>
      <c r="N28" s="805">
        <v>1033.2702702702702</v>
      </c>
      <c r="O28" s="805"/>
      <c r="P28" s="805">
        <v>749.17567567567562</v>
      </c>
      <c r="Q28" s="805"/>
      <c r="R28" s="805">
        <v>746.17567567567562</v>
      </c>
      <c r="S28" s="805"/>
      <c r="T28" s="805">
        <v>739.17567567567562</v>
      </c>
      <c r="U28" s="805"/>
      <c r="V28" s="823">
        <v>737.17567567567562</v>
      </c>
      <c r="W28" s="300"/>
      <c r="X28" s="74"/>
      <c r="Y28" s="74"/>
      <c r="Z28" s="74"/>
      <c r="AA28" s="74"/>
    </row>
    <row r="29" spans="1:27" ht="11.1" customHeight="1" x14ac:dyDescent="0.2">
      <c r="A29" s="975"/>
      <c r="B29" s="251"/>
      <c r="C29" s="255"/>
      <c r="D29" s="445"/>
      <c r="E29" s="805"/>
      <c r="F29" s="805"/>
      <c r="G29" s="805"/>
      <c r="H29" s="805"/>
      <c r="I29" s="805"/>
      <c r="J29" s="805"/>
      <c r="K29" s="805"/>
      <c r="L29" s="805"/>
      <c r="M29" s="805"/>
      <c r="N29" s="805"/>
      <c r="O29" s="805"/>
      <c r="P29" s="805"/>
      <c r="Q29" s="805"/>
      <c r="R29" s="805"/>
      <c r="S29" s="805"/>
      <c r="T29" s="805"/>
      <c r="U29" s="805"/>
      <c r="V29" s="823"/>
      <c r="W29" s="300"/>
      <c r="X29" s="74"/>
      <c r="Y29" s="74"/>
      <c r="Z29" s="74"/>
      <c r="AA29" s="74"/>
    </row>
    <row r="30" spans="1:27" x14ac:dyDescent="0.2">
      <c r="A30" s="975"/>
      <c r="B30" s="251"/>
      <c r="C30" s="822" t="s">
        <v>416</v>
      </c>
      <c r="D30" s="489" t="s">
        <v>431</v>
      </c>
      <c r="E30" s="805">
        <v>638.62</v>
      </c>
      <c r="F30" s="805"/>
      <c r="G30" s="805"/>
      <c r="H30" s="805">
        <v>504.70500000000004</v>
      </c>
      <c r="I30" s="805"/>
      <c r="J30" s="805">
        <v>568.04166666666663</v>
      </c>
      <c r="K30" s="805"/>
      <c r="L30" s="805">
        <v>966.70833333333337</v>
      </c>
      <c r="M30" s="805"/>
      <c r="N30" s="805">
        <v>956.70833333333337</v>
      </c>
      <c r="O30" s="805"/>
      <c r="P30" s="805">
        <v>661.40277777777783</v>
      </c>
      <c r="Q30" s="805"/>
      <c r="R30" s="805">
        <v>658.40277777777783</v>
      </c>
      <c r="S30" s="805"/>
      <c r="T30" s="805">
        <v>651.40277777777783</v>
      </c>
      <c r="U30" s="805"/>
      <c r="V30" s="823">
        <v>649.40277777777783</v>
      </c>
      <c r="W30" s="300"/>
      <c r="X30" s="74"/>
      <c r="Y30" s="74"/>
      <c r="Z30" s="74"/>
      <c r="AA30" s="74"/>
    </row>
    <row r="31" spans="1:27" s="74" customFormat="1" ht="11.1" customHeight="1" x14ac:dyDescent="0.2">
      <c r="A31" s="975"/>
      <c r="B31" s="260"/>
      <c r="C31" s="261"/>
      <c r="D31" s="262"/>
      <c r="E31" s="263"/>
      <c r="F31" s="264"/>
      <c r="G31" s="264"/>
      <c r="H31" s="265"/>
      <c r="I31" s="264"/>
      <c r="J31" s="264"/>
      <c r="K31" s="264"/>
      <c r="L31" s="265"/>
      <c r="M31" s="264"/>
      <c r="N31" s="265"/>
      <c r="O31" s="265"/>
      <c r="P31" s="265"/>
      <c r="Q31" s="264"/>
      <c r="R31" s="265"/>
      <c r="S31" s="264"/>
      <c r="T31" s="265"/>
      <c r="U31" s="264"/>
      <c r="V31" s="265"/>
      <c r="W31" s="301"/>
    </row>
    <row r="32" spans="1:27" s="74" customFormat="1" ht="3" customHeight="1" x14ac:dyDescent="0.2">
      <c r="A32" s="975"/>
      <c r="B32" s="254"/>
      <c r="C32" s="266"/>
      <c r="D32" s="267"/>
      <c r="E32" s="258"/>
      <c r="F32" s="258"/>
      <c r="G32" s="258"/>
      <c r="H32" s="257"/>
      <c r="I32" s="258"/>
      <c r="J32" s="258"/>
      <c r="K32" s="258"/>
      <c r="L32" s="257"/>
      <c r="M32" s="258"/>
      <c r="N32" s="257"/>
      <c r="O32" s="257"/>
      <c r="P32" s="257"/>
      <c r="Q32" s="258"/>
      <c r="R32" s="257"/>
      <c r="S32" s="258"/>
      <c r="T32" s="257"/>
      <c r="U32" s="258"/>
      <c r="V32" s="257"/>
      <c r="W32" s="300"/>
    </row>
    <row r="33" spans="1:44" s="74" customFormat="1" ht="11.1" customHeight="1" x14ac:dyDescent="0.2">
      <c r="A33" s="975"/>
      <c r="B33" s="254"/>
      <c r="C33" s="268"/>
      <c r="E33" s="269"/>
      <c r="F33" s="269"/>
      <c r="G33" s="257"/>
      <c r="H33" s="269"/>
      <c r="I33" s="257"/>
      <c r="J33" s="258"/>
      <c r="K33" s="257"/>
      <c r="L33" s="269"/>
      <c r="M33" s="257"/>
      <c r="N33" s="269"/>
      <c r="O33" s="257"/>
      <c r="P33" s="269"/>
      <c r="Q33" s="257"/>
      <c r="R33" s="269"/>
      <c r="S33" s="257"/>
      <c r="T33" s="269"/>
      <c r="U33" s="257"/>
      <c r="V33" s="269"/>
      <c r="W33" s="300"/>
    </row>
    <row r="34" spans="1:44" s="74" customFormat="1" x14ac:dyDescent="0.2">
      <c r="A34" s="975"/>
      <c r="B34" s="254"/>
      <c r="C34" s="270">
        <v>2022</v>
      </c>
      <c r="D34" s="111" t="s">
        <v>432</v>
      </c>
      <c r="E34" s="272">
        <v>695.82</v>
      </c>
      <c r="F34" s="272"/>
      <c r="G34" s="272"/>
      <c r="H34" s="272">
        <v>606.41</v>
      </c>
      <c r="I34" s="272"/>
      <c r="J34" s="273">
        <v>658.13888888888891</v>
      </c>
      <c r="K34" s="273"/>
      <c r="L34" s="920">
        <v>1116.94444444444</v>
      </c>
      <c r="M34" s="273"/>
      <c r="N34" s="920">
        <v>1106.94444444444</v>
      </c>
      <c r="O34" s="273"/>
      <c r="P34" s="273">
        <v>752.47222222222194</v>
      </c>
      <c r="Q34" s="273"/>
      <c r="R34" s="273">
        <v>749.47222222222194</v>
      </c>
      <c r="S34" s="273"/>
      <c r="T34" s="273">
        <v>742.47222222222194</v>
      </c>
      <c r="U34" s="273"/>
      <c r="V34" s="273">
        <v>740.47222222222194</v>
      </c>
      <c r="W34" s="300"/>
      <c r="Y34" s="270"/>
      <c r="Z34" s="111"/>
      <c r="AA34" s="272"/>
      <c r="AB34" s="272"/>
      <c r="AC34" s="272"/>
      <c r="AD34" s="272"/>
      <c r="AE34" s="272"/>
      <c r="AF34" s="273"/>
      <c r="AG34" s="273"/>
      <c r="AH34" s="273"/>
      <c r="AI34" s="273"/>
      <c r="AJ34" s="273"/>
      <c r="AK34" s="273"/>
      <c r="AL34" s="273"/>
      <c r="AM34" s="273"/>
      <c r="AN34" s="273"/>
      <c r="AO34" s="273"/>
      <c r="AP34" s="273"/>
      <c r="AQ34" s="273"/>
      <c r="AR34" s="273"/>
    </row>
    <row r="35" spans="1:44" s="74" customFormat="1" ht="11.1" customHeight="1" x14ac:dyDescent="0.2">
      <c r="A35" s="975"/>
      <c r="B35" s="254"/>
      <c r="C35" s="270"/>
      <c r="D35" s="271"/>
      <c r="E35" s="272"/>
      <c r="F35" s="272"/>
      <c r="G35" s="272"/>
      <c r="H35" s="272"/>
      <c r="I35" s="272"/>
      <c r="J35" s="272"/>
      <c r="K35" s="272"/>
      <c r="L35" s="272"/>
      <c r="M35" s="272"/>
      <c r="N35" s="272"/>
      <c r="O35" s="272"/>
      <c r="P35" s="272"/>
      <c r="Q35" s="272"/>
      <c r="R35" s="272"/>
      <c r="S35" s="272"/>
      <c r="T35" s="272"/>
      <c r="U35" s="272"/>
      <c r="V35" s="272"/>
      <c r="W35" s="300"/>
      <c r="Y35" s="270"/>
      <c r="Z35" s="271"/>
      <c r="AA35" s="272"/>
      <c r="AB35" s="272"/>
      <c r="AC35" s="272"/>
      <c r="AD35" s="272"/>
      <c r="AE35" s="272"/>
      <c r="AF35" s="272"/>
      <c r="AG35" s="272"/>
      <c r="AH35" s="272"/>
      <c r="AI35" s="272"/>
      <c r="AJ35" s="272"/>
      <c r="AK35" s="272"/>
      <c r="AL35" s="272"/>
      <c r="AM35" s="272"/>
      <c r="AN35" s="272"/>
      <c r="AO35" s="272"/>
      <c r="AP35" s="272"/>
      <c r="AQ35" s="272"/>
      <c r="AR35" s="272"/>
    </row>
    <row r="36" spans="1:44" s="74" customFormat="1" x14ac:dyDescent="0.2">
      <c r="A36" s="975"/>
      <c r="B36" s="254"/>
      <c r="C36" s="270"/>
      <c r="D36" s="111" t="s">
        <v>420</v>
      </c>
      <c r="E36" s="272">
        <v>627.71</v>
      </c>
      <c r="F36" s="272"/>
      <c r="G36" s="272"/>
      <c r="H36" s="272">
        <v>603.04999999999995</v>
      </c>
      <c r="I36" s="272"/>
      <c r="J36" s="273">
        <v>572.07894736842104</v>
      </c>
      <c r="K36" s="273"/>
      <c r="L36" s="920">
        <v>973.47368421052602</v>
      </c>
      <c r="M36" s="273"/>
      <c r="N36" s="920">
        <v>963.47368421052602</v>
      </c>
      <c r="O36" s="273"/>
      <c r="P36" s="273">
        <v>746.05263157894694</v>
      </c>
      <c r="Q36" s="273"/>
      <c r="R36" s="273">
        <v>743.05263157894694</v>
      </c>
      <c r="S36" s="273"/>
      <c r="T36" s="273">
        <v>736.05263157894694</v>
      </c>
      <c r="U36" s="273"/>
      <c r="V36" s="273">
        <v>734.05263157894694</v>
      </c>
      <c r="W36" s="300"/>
      <c r="Y36" s="270"/>
      <c r="Z36" s="111"/>
      <c r="AA36" s="272"/>
      <c r="AB36" s="272"/>
      <c r="AC36" s="272"/>
      <c r="AD36" s="272"/>
      <c r="AE36" s="272"/>
      <c r="AF36" s="272"/>
      <c r="AG36" s="272"/>
      <c r="AH36" s="272"/>
      <c r="AI36" s="272"/>
      <c r="AJ36" s="272"/>
      <c r="AK36" s="272"/>
      <c r="AL36" s="272"/>
      <c r="AM36" s="272"/>
      <c r="AN36" s="272"/>
      <c r="AO36" s="272"/>
      <c r="AP36" s="273"/>
      <c r="AQ36" s="272"/>
      <c r="AR36" s="272"/>
    </row>
    <row r="37" spans="1:44" s="74" customFormat="1" ht="11.1" customHeight="1" x14ac:dyDescent="0.2">
      <c r="A37" s="975"/>
      <c r="B37" s="254"/>
      <c r="C37" s="270"/>
      <c r="D37" s="271"/>
      <c r="E37" s="272"/>
      <c r="F37" s="272"/>
      <c r="G37" s="272"/>
      <c r="H37" s="272"/>
      <c r="I37" s="272"/>
      <c r="J37" s="272"/>
      <c r="K37" s="272"/>
      <c r="L37" s="272"/>
      <c r="M37" s="272"/>
      <c r="N37" s="272"/>
      <c r="O37" s="272"/>
      <c r="P37" s="272"/>
      <c r="Q37" s="272"/>
      <c r="R37" s="272"/>
      <c r="S37" s="272"/>
      <c r="T37" s="272"/>
      <c r="U37" s="272"/>
      <c r="V37" s="272"/>
      <c r="W37" s="300"/>
      <c r="Y37" s="270"/>
      <c r="Z37" s="271"/>
      <c r="AA37" s="272"/>
      <c r="AB37" s="272"/>
      <c r="AC37" s="272"/>
      <c r="AD37" s="272"/>
      <c r="AE37" s="272"/>
      <c r="AF37" s="272"/>
      <c r="AG37" s="272"/>
      <c r="AH37" s="272"/>
      <c r="AI37" s="272"/>
      <c r="AJ37" s="272"/>
      <c r="AK37" s="272"/>
      <c r="AL37" s="272"/>
      <c r="AM37" s="272"/>
      <c r="AN37" s="272"/>
      <c r="AO37" s="272"/>
      <c r="AP37" s="272"/>
      <c r="AQ37" s="272"/>
      <c r="AR37" s="272"/>
    </row>
    <row r="38" spans="1:44" s="74" customFormat="1" x14ac:dyDescent="0.2">
      <c r="A38" s="975"/>
      <c r="B38" s="254"/>
      <c r="C38" s="270">
        <v>2021</v>
      </c>
      <c r="D38" s="111" t="s">
        <v>41</v>
      </c>
      <c r="E38" s="272">
        <v>610.88</v>
      </c>
      <c r="F38" s="272"/>
      <c r="G38" s="272"/>
      <c r="H38" s="272">
        <v>584.07000000000005</v>
      </c>
      <c r="I38" s="272"/>
      <c r="J38" s="273">
        <v>539.45238095238096</v>
      </c>
      <c r="K38" s="273"/>
      <c r="L38" s="920">
        <v>919.07142857142799</v>
      </c>
      <c r="M38" s="273"/>
      <c r="N38" s="920">
        <v>909.07142857142799</v>
      </c>
      <c r="O38" s="273"/>
      <c r="P38" s="273">
        <v>725</v>
      </c>
      <c r="Q38" s="273"/>
      <c r="R38" s="273">
        <v>722</v>
      </c>
      <c r="S38" s="273"/>
      <c r="T38" s="273">
        <v>715</v>
      </c>
      <c r="U38" s="273"/>
      <c r="V38" s="273">
        <v>713</v>
      </c>
      <c r="W38" s="300"/>
      <c r="Y38" s="270"/>
      <c r="Z38" s="111"/>
      <c r="AA38" s="272"/>
      <c r="AB38" s="272"/>
      <c r="AC38" s="272"/>
      <c r="AD38" s="272"/>
      <c r="AE38" s="272"/>
      <c r="AF38" s="272"/>
      <c r="AG38" s="272"/>
      <c r="AH38" s="272"/>
      <c r="AI38" s="272"/>
      <c r="AJ38" s="272"/>
      <c r="AK38" s="272"/>
      <c r="AL38" s="272"/>
      <c r="AM38" s="272"/>
      <c r="AN38" s="272"/>
      <c r="AO38" s="272"/>
      <c r="AP38" s="273"/>
      <c r="AQ38" s="272"/>
      <c r="AR38" s="272"/>
    </row>
    <row r="39" spans="1:44" s="74" customFormat="1" x14ac:dyDescent="0.2">
      <c r="A39" s="975"/>
      <c r="B39" s="254"/>
      <c r="C39" s="270"/>
      <c r="D39" s="111"/>
      <c r="E39" s="272"/>
      <c r="F39" s="272"/>
      <c r="G39" s="272"/>
      <c r="H39" s="272"/>
      <c r="I39" s="272"/>
      <c r="J39" s="273"/>
      <c r="K39" s="273"/>
      <c r="L39" s="273"/>
      <c r="M39" s="273"/>
      <c r="N39" s="273"/>
      <c r="O39" s="273"/>
      <c r="P39" s="273"/>
      <c r="Q39" s="273"/>
      <c r="R39" s="273"/>
      <c r="S39" s="273"/>
      <c r="T39" s="273"/>
      <c r="U39" s="273"/>
      <c r="V39" s="273"/>
      <c r="W39" s="300"/>
      <c r="Y39" s="270"/>
      <c r="Z39" s="111"/>
      <c r="AA39" s="272"/>
      <c r="AB39" s="272"/>
      <c r="AC39" s="272"/>
      <c r="AD39" s="272"/>
      <c r="AE39" s="272"/>
      <c r="AF39" s="272"/>
      <c r="AG39" s="272"/>
      <c r="AH39" s="272"/>
      <c r="AI39" s="272"/>
      <c r="AJ39" s="272"/>
      <c r="AK39" s="272"/>
      <c r="AL39" s="272"/>
      <c r="AM39" s="272"/>
      <c r="AN39" s="272"/>
      <c r="AO39" s="272"/>
      <c r="AP39" s="273"/>
      <c r="AQ39" s="272"/>
      <c r="AR39" s="272"/>
    </row>
    <row r="40" spans="1:44" s="74" customFormat="1" ht="12.75" customHeight="1" x14ac:dyDescent="0.2">
      <c r="A40" s="975"/>
      <c r="B40" s="254"/>
      <c r="C40" s="128">
        <v>2021</v>
      </c>
      <c r="D40" s="111" t="s">
        <v>432</v>
      </c>
      <c r="E40" s="273">
        <v>643.99</v>
      </c>
      <c r="F40" s="273"/>
      <c r="G40" s="273"/>
      <c r="H40" s="273">
        <v>522.34</v>
      </c>
      <c r="I40" s="273"/>
      <c r="J40" s="273">
        <v>587.91</v>
      </c>
      <c r="K40" s="273"/>
      <c r="L40" s="823">
        <v>999.85</v>
      </c>
      <c r="M40" s="273"/>
      <c r="N40" s="273">
        <v>989.85</v>
      </c>
      <c r="O40" s="273"/>
      <c r="P40" s="273">
        <v>684.68</v>
      </c>
      <c r="Q40" s="273"/>
      <c r="R40" s="273">
        <v>681.68</v>
      </c>
      <c r="S40" s="273"/>
      <c r="T40" s="273">
        <v>674.68</v>
      </c>
      <c r="U40" s="273"/>
      <c r="V40" s="273">
        <v>672.68</v>
      </c>
      <c r="W40" s="300"/>
      <c r="Y40" s="270"/>
      <c r="AA40" s="272"/>
      <c r="AB40" s="272"/>
      <c r="AC40" s="272"/>
      <c r="AD40" s="272"/>
      <c r="AE40" s="272"/>
      <c r="AF40" s="272"/>
      <c r="AG40" s="272"/>
      <c r="AH40" s="272"/>
      <c r="AI40" s="272"/>
      <c r="AJ40" s="272"/>
      <c r="AK40" s="272"/>
      <c r="AL40" s="272"/>
      <c r="AM40" s="272"/>
      <c r="AN40" s="272"/>
      <c r="AO40" s="272"/>
      <c r="AP40" s="272"/>
      <c r="AQ40" s="272"/>
      <c r="AR40" s="272"/>
    </row>
    <row r="41" spans="1:44" s="74" customFormat="1" ht="12" customHeight="1" x14ac:dyDescent="0.2">
      <c r="A41" s="975"/>
      <c r="B41" s="254"/>
      <c r="C41" s="270"/>
      <c r="D41" s="111"/>
      <c r="E41" s="272"/>
      <c r="F41" s="272"/>
      <c r="G41" s="272"/>
      <c r="H41" s="272"/>
      <c r="I41" s="272"/>
      <c r="J41" s="272"/>
      <c r="K41" s="272"/>
      <c r="L41" s="272"/>
      <c r="M41" s="272"/>
      <c r="N41" s="272"/>
      <c r="O41" s="272"/>
      <c r="P41" s="272"/>
      <c r="Q41" s="272"/>
      <c r="R41" s="272"/>
      <c r="S41" s="272"/>
      <c r="T41" s="272"/>
      <c r="U41" s="272"/>
      <c r="V41" s="272"/>
      <c r="W41" s="300"/>
      <c r="Y41" s="128"/>
      <c r="AA41" s="273"/>
      <c r="AB41" s="273"/>
      <c r="AC41" s="273"/>
      <c r="AD41" s="273"/>
      <c r="AE41" s="273"/>
      <c r="AF41" s="273"/>
      <c r="AG41" s="273"/>
      <c r="AH41" s="273"/>
      <c r="AI41" s="273"/>
      <c r="AJ41" s="273"/>
      <c r="AK41" s="273"/>
      <c r="AL41" s="273"/>
      <c r="AM41" s="273"/>
      <c r="AN41" s="273"/>
      <c r="AO41" s="273"/>
      <c r="AP41" s="273"/>
      <c r="AQ41" s="273"/>
      <c r="AR41" s="273"/>
    </row>
    <row r="42" spans="1:44" s="74" customFormat="1" x14ac:dyDescent="0.2">
      <c r="A42" s="975"/>
      <c r="B42" s="254"/>
      <c r="C42" s="128"/>
      <c r="D42" s="111" t="s">
        <v>420</v>
      </c>
      <c r="E42" s="273">
        <v>633.25</v>
      </c>
      <c r="F42" s="273"/>
      <c r="G42" s="273"/>
      <c r="H42" s="273">
        <v>487.07</v>
      </c>
      <c r="I42" s="273"/>
      <c r="J42" s="273" t="s">
        <v>422</v>
      </c>
      <c r="K42" s="273"/>
      <c r="L42" s="823" t="s">
        <v>423</v>
      </c>
      <c r="M42" s="273"/>
      <c r="N42" s="273" t="s">
        <v>424</v>
      </c>
      <c r="O42" s="273"/>
      <c r="P42" s="273" t="s">
        <v>425</v>
      </c>
      <c r="Q42" s="273"/>
      <c r="R42" s="273" t="s">
        <v>426</v>
      </c>
      <c r="S42" s="273"/>
      <c r="T42" s="273" t="s">
        <v>427</v>
      </c>
      <c r="U42" s="273"/>
      <c r="V42" s="273" t="s">
        <v>428</v>
      </c>
      <c r="W42" s="302"/>
      <c r="Y42" s="270"/>
      <c r="Z42" s="111"/>
      <c r="AA42" s="272"/>
      <c r="AB42" s="272"/>
      <c r="AC42" s="272"/>
      <c r="AD42" s="272"/>
      <c r="AE42" s="272"/>
      <c r="AF42" s="272"/>
      <c r="AG42" s="272"/>
      <c r="AH42" s="272"/>
      <c r="AI42" s="272"/>
      <c r="AJ42" s="272"/>
      <c r="AK42" s="272"/>
      <c r="AL42" s="272"/>
      <c r="AM42" s="272"/>
      <c r="AN42" s="272"/>
      <c r="AO42" s="272"/>
      <c r="AP42" s="272"/>
      <c r="AQ42" s="272"/>
      <c r="AR42" s="272"/>
    </row>
    <row r="43" spans="1:44" s="74" customFormat="1" ht="11.1" customHeight="1" x14ac:dyDescent="0.2">
      <c r="A43" s="975"/>
      <c r="B43" s="254"/>
      <c r="C43" s="270"/>
      <c r="D43" s="111"/>
      <c r="E43" s="272"/>
      <c r="F43" s="272"/>
      <c r="G43" s="272"/>
      <c r="H43" s="272"/>
      <c r="I43" s="272"/>
      <c r="J43" s="272"/>
      <c r="K43" s="272"/>
      <c r="L43" s="272"/>
      <c r="M43" s="272"/>
      <c r="N43" s="272"/>
      <c r="O43" s="272"/>
      <c r="P43" s="272"/>
      <c r="Q43" s="272"/>
      <c r="R43" s="272"/>
      <c r="S43" s="272"/>
      <c r="T43" s="272"/>
      <c r="U43" s="272"/>
      <c r="V43" s="272"/>
      <c r="W43" s="303"/>
      <c r="Y43" s="270"/>
    </row>
    <row r="44" spans="1:44" s="74" customFormat="1" ht="11.1" customHeight="1" x14ac:dyDescent="0.2">
      <c r="A44" s="975"/>
      <c r="B44" s="254"/>
      <c r="C44" s="128">
        <v>2020</v>
      </c>
      <c r="D44" s="111" t="s">
        <v>41</v>
      </c>
      <c r="E44" s="273">
        <v>664.92</v>
      </c>
      <c r="F44" s="273"/>
      <c r="G44" s="273"/>
      <c r="H44" s="273">
        <v>491.69</v>
      </c>
      <c r="I44" s="273"/>
      <c r="J44" s="273">
        <v>582.79</v>
      </c>
      <c r="K44" s="273"/>
      <c r="L44" s="823">
        <v>991.31</v>
      </c>
      <c r="M44" s="273"/>
      <c r="N44" s="273">
        <v>981.31</v>
      </c>
      <c r="O44" s="273"/>
      <c r="P44" s="273">
        <v>640.74</v>
      </c>
      <c r="Q44" s="273"/>
      <c r="R44" s="273">
        <v>637.74</v>
      </c>
      <c r="S44" s="273"/>
      <c r="T44" s="273">
        <v>630.74</v>
      </c>
      <c r="U44" s="273"/>
      <c r="V44" s="273">
        <v>628.74</v>
      </c>
      <c r="W44" s="302"/>
      <c r="Y44" s="270"/>
      <c r="Z44" s="111"/>
      <c r="AA44" s="272"/>
      <c r="AB44" s="272"/>
      <c r="AC44" s="272"/>
      <c r="AD44" s="272"/>
      <c r="AE44" s="272"/>
      <c r="AF44" s="272"/>
      <c r="AG44" s="272"/>
      <c r="AH44" s="272"/>
      <c r="AI44" s="272"/>
      <c r="AJ44" s="272"/>
      <c r="AK44" s="272"/>
      <c r="AL44" s="272"/>
      <c r="AM44" s="272"/>
      <c r="AN44" s="272"/>
      <c r="AO44" s="272"/>
      <c r="AP44" s="272"/>
      <c r="AQ44" s="272"/>
      <c r="AR44" s="272"/>
    </row>
    <row r="45" spans="1:44" s="74" customFormat="1" x14ac:dyDescent="0.2">
      <c r="A45" s="975"/>
      <c r="B45" s="254"/>
      <c r="C45" s="270"/>
      <c r="D45" s="111"/>
      <c r="E45" s="272"/>
      <c r="F45" s="272"/>
      <c r="G45" s="272"/>
      <c r="H45" s="272"/>
      <c r="I45" s="272"/>
      <c r="J45" s="272"/>
      <c r="K45" s="272"/>
      <c r="L45" s="272"/>
      <c r="M45" s="272"/>
      <c r="N45" s="272"/>
      <c r="O45" s="272"/>
      <c r="P45" s="272"/>
      <c r="Q45" s="272"/>
      <c r="R45" s="272"/>
      <c r="S45" s="272"/>
      <c r="T45" s="272"/>
      <c r="U45" s="272"/>
      <c r="V45" s="272"/>
      <c r="W45" s="300"/>
      <c r="Y45" s="270"/>
      <c r="Z45" s="111"/>
      <c r="AA45" s="272"/>
      <c r="AB45" s="272"/>
      <c r="AC45" s="272"/>
      <c r="AD45" s="272"/>
      <c r="AE45" s="272"/>
      <c r="AF45" s="272"/>
      <c r="AG45" s="272"/>
      <c r="AH45" s="272"/>
      <c r="AI45" s="272"/>
      <c r="AJ45" s="272"/>
      <c r="AK45" s="272"/>
      <c r="AL45" s="272"/>
      <c r="AM45" s="272"/>
      <c r="AN45" s="272"/>
      <c r="AO45" s="272"/>
      <c r="AP45" s="272"/>
      <c r="AQ45" s="272"/>
      <c r="AR45" s="272"/>
    </row>
    <row r="46" spans="1:44" ht="11.1" customHeight="1" x14ac:dyDescent="0.2">
      <c r="A46" s="975"/>
      <c r="B46" s="274"/>
      <c r="C46" s="275"/>
      <c r="D46" s="879"/>
      <c r="E46" s="880"/>
      <c r="F46" s="880"/>
      <c r="G46" s="880"/>
      <c r="H46" s="880"/>
      <c r="I46" s="880"/>
      <c r="J46" s="454"/>
      <c r="K46" s="880"/>
      <c r="L46" s="880"/>
      <c r="M46" s="880"/>
      <c r="N46" s="880"/>
      <c r="O46" s="880"/>
      <c r="P46" s="880"/>
      <c r="Q46" s="880"/>
      <c r="R46" s="880"/>
      <c r="S46" s="880"/>
      <c r="T46" s="880"/>
      <c r="U46" s="880"/>
      <c r="V46" s="880"/>
      <c r="W46" s="881"/>
      <c r="X46" s="74"/>
      <c r="Y46" s="74"/>
      <c r="Z46" s="74"/>
      <c r="AA46" s="74"/>
    </row>
    <row r="47" spans="1:44" ht="15" customHeight="1" x14ac:dyDescent="0.2">
      <c r="C47" s="276" t="s">
        <v>306</v>
      </c>
      <c r="D47" s="74" t="s">
        <v>307</v>
      </c>
      <c r="E47" s="74"/>
      <c r="F47" s="872"/>
      <c r="G47" s="872"/>
      <c r="H47" s="872"/>
      <c r="I47" s="872"/>
      <c r="J47" s="872"/>
      <c r="K47" s="256"/>
      <c r="L47" s="882"/>
      <c r="M47" s="256"/>
      <c r="N47" s="882"/>
      <c r="O47" s="256"/>
      <c r="P47" s="256"/>
      <c r="Q47" s="256"/>
      <c r="R47" s="74"/>
      <c r="S47" s="999" t="s">
        <v>308</v>
      </c>
      <c r="T47" s="1000"/>
      <c r="U47" s="1000"/>
      <c r="V47" s="1000"/>
      <c r="W47" s="1000"/>
      <c r="X47" s="74"/>
      <c r="Y47" s="74"/>
      <c r="Z47" s="74"/>
      <c r="AA47" s="74"/>
    </row>
    <row r="48" spans="1:44" ht="11.25" customHeight="1" x14ac:dyDescent="0.2">
      <c r="B48" s="75"/>
      <c r="C48" s="277" t="s">
        <v>309</v>
      </c>
      <c r="D48" s="73" t="s">
        <v>310</v>
      </c>
      <c r="F48" s="75"/>
      <c r="G48" s="75"/>
      <c r="H48" s="75"/>
      <c r="I48" s="75"/>
      <c r="J48" s="75"/>
      <c r="K48" s="225"/>
      <c r="L48" s="225"/>
      <c r="M48" s="225"/>
      <c r="N48" s="225"/>
      <c r="O48" s="225"/>
      <c r="P48" s="225"/>
      <c r="Q48" s="225"/>
      <c r="S48" s="1001" t="s">
        <v>311</v>
      </c>
      <c r="T48" s="1001"/>
      <c r="U48" s="1001"/>
      <c r="V48" s="1001"/>
      <c r="W48" s="1001"/>
    </row>
    <row r="50" spans="3:8" x14ac:dyDescent="0.2">
      <c r="H50" s="278"/>
    </row>
    <row r="52" spans="3:8" ht="12.75" x14ac:dyDescent="0.2">
      <c r="C52" s="279"/>
      <c r="E52" s="75"/>
    </row>
    <row r="53" spans="3:8" ht="12.75" x14ac:dyDescent="0.2">
      <c r="C53" s="277"/>
      <c r="E53" s="7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70C0"/>
  </sheetPr>
  <dimension ref="A1:BD57"/>
  <sheetViews>
    <sheetView zoomScaleNormal="100" zoomScaleSheetLayoutView="100" workbookViewId="0"/>
  </sheetViews>
  <sheetFormatPr defaultColWidth="7.7109375" defaultRowHeight="11.25" x14ac:dyDescent="0.2"/>
  <cols>
    <col min="1" max="1" width="3.7109375" style="73" customWidth="1"/>
    <col min="2" max="2" width="0.7109375" style="73" customWidth="1"/>
    <col min="3" max="3" width="6.7109375" style="83" customWidth="1"/>
    <col min="4" max="4" width="6.28515625" style="73" customWidth="1"/>
    <col min="5" max="5" width="3.42578125" style="73" customWidth="1"/>
    <col min="6" max="6" width="7.28515625" style="73" customWidth="1"/>
    <col min="7" max="7" width="2.7109375" style="73" customWidth="1"/>
    <col min="8" max="8" width="7.5703125" style="73" customWidth="1"/>
    <col min="9" max="9" width="3.28515625" style="73" customWidth="1"/>
    <col min="10" max="10" width="7.28515625" style="73" customWidth="1"/>
    <col min="11" max="11" width="2.7109375" style="73" customWidth="1"/>
    <col min="12" max="12" width="7.5703125" style="73" customWidth="1"/>
    <col min="13" max="13" width="2.7109375" style="73" customWidth="1"/>
    <col min="14" max="14" width="7.28515625" style="73" customWidth="1"/>
    <col min="15" max="15" width="3.7109375" style="73" customWidth="1"/>
    <col min="16" max="16" width="7.28515625" style="73" customWidth="1"/>
    <col min="17" max="17" width="3.28515625" style="73" customWidth="1"/>
    <col min="18" max="18" width="7.28515625" style="73" customWidth="1"/>
    <col min="19" max="19" width="3.28515625" style="73" customWidth="1"/>
    <col min="20" max="20" width="7.28515625" style="73" customWidth="1"/>
    <col min="21" max="21" width="2.28515625" style="73" customWidth="1"/>
    <col min="22" max="22" width="7.28515625" style="73" customWidth="1"/>
    <col min="23" max="23" width="1.7109375" style="73" customWidth="1"/>
    <col min="24" max="24" width="7.28515625" style="73" customWidth="1"/>
    <col min="25" max="25" width="2.7109375" style="73" customWidth="1"/>
    <col min="26" max="26" width="7.28515625" style="73" customWidth="1"/>
    <col min="27" max="27" width="2.5703125" style="73" customWidth="1"/>
    <col min="28" max="28" width="7.28515625" style="73" customWidth="1"/>
    <col min="29" max="29" width="2.7109375" style="73" customWidth="1"/>
    <col min="30" max="31" width="2.28515625" style="73" customWidth="1"/>
    <col min="32" max="16384" width="7.7109375" style="73"/>
  </cols>
  <sheetData>
    <row r="1" spans="1:31" ht="12" customHeight="1" x14ac:dyDescent="0.2">
      <c r="A1" s="75"/>
      <c r="C1" s="78" t="s">
        <v>312</v>
      </c>
      <c r="D1" s="81"/>
    </row>
    <row r="2" spans="1:31" ht="12" customHeight="1" x14ac:dyDescent="0.2">
      <c r="C2" s="82" t="s">
        <v>313</v>
      </c>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2" customHeight="1" x14ac:dyDescent="0.2">
      <c r="C3" s="82"/>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2" customHeight="1" x14ac:dyDescent="0.2">
      <c r="A4" s="966">
        <v>26</v>
      </c>
      <c r="B4" s="81"/>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s="74" customFormat="1" ht="6.75" customHeight="1" x14ac:dyDescent="0.2">
      <c r="A5" s="975"/>
      <c r="B5" s="85"/>
      <c r="C5" s="88"/>
      <c r="D5" s="87"/>
      <c r="E5" s="87"/>
      <c r="F5" s="87"/>
      <c r="G5" s="87"/>
      <c r="H5" s="87"/>
      <c r="I5" s="87"/>
      <c r="J5" s="87"/>
      <c r="K5" s="87"/>
      <c r="L5" s="87"/>
      <c r="M5" s="87"/>
      <c r="N5" s="87"/>
      <c r="O5" s="87"/>
      <c r="P5" s="87"/>
      <c r="Q5" s="87"/>
      <c r="R5" s="87"/>
      <c r="S5" s="87"/>
      <c r="T5" s="87"/>
      <c r="U5" s="87"/>
      <c r="V5" s="87"/>
      <c r="W5" s="87"/>
      <c r="X5" s="87"/>
      <c r="Y5" s="87"/>
      <c r="Z5" s="87"/>
      <c r="AA5" s="87"/>
      <c r="AB5" s="87"/>
      <c r="AC5" s="87"/>
      <c r="AD5" s="164"/>
      <c r="AE5" s="201"/>
    </row>
    <row r="6" spans="1:31" s="74" customFormat="1" ht="10.15" customHeight="1" x14ac:dyDescent="0.2">
      <c r="A6" s="975"/>
      <c r="B6" s="89"/>
      <c r="C6" s="150" t="s">
        <v>314</v>
      </c>
      <c r="D6" s="149"/>
      <c r="E6" s="149"/>
      <c r="F6" s="149" t="s">
        <v>315</v>
      </c>
      <c r="G6" s="149"/>
      <c r="H6" s="149"/>
      <c r="I6" s="144"/>
      <c r="J6" s="144"/>
      <c r="K6" s="144"/>
      <c r="L6" s="144"/>
      <c r="M6" s="144"/>
      <c r="N6" s="144"/>
      <c r="O6" s="144"/>
      <c r="P6" s="144"/>
      <c r="Q6" s="144"/>
      <c r="R6" s="144"/>
      <c r="S6" s="144"/>
      <c r="T6" s="144"/>
      <c r="U6" s="144"/>
      <c r="V6" s="144"/>
      <c r="W6" s="144"/>
      <c r="X6" s="144"/>
      <c r="Y6" s="144"/>
      <c r="Z6" s="144"/>
      <c r="AA6" s="144"/>
      <c r="AB6" s="144"/>
      <c r="AC6" s="202"/>
      <c r="AD6" s="165"/>
      <c r="AE6" s="201"/>
    </row>
    <row r="7" spans="1:31" s="74" customFormat="1" ht="10.15" customHeight="1" x14ac:dyDescent="0.2">
      <c r="A7" s="975"/>
      <c r="B7" s="92"/>
      <c r="C7" s="150" t="s">
        <v>16</v>
      </c>
      <c r="D7" s="144"/>
      <c r="E7" s="144"/>
      <c r="F7" s="104" t="s">
        <v>316</v>
      </c>
      <c r="G7" s="144"/>
      <c r="H7" s="144"/>
      <c r="I7" s="144"/>
      <c r="J7" s="144"/>
      <c r="K7" s="144"/>
      <c r="L7" s="144"/>
      <c r="M7" s="144"/>
      <c r="N7" s="144"/>
      <c r="O7" s="144"/>
      <c r="P7" s="144"/>
      <c r="Q7" s="144"/>
      <c r="R7" s="144"/>
      <c r="S7" s="144"/>
      <c r="T7" s="144"/>
      <c r="U7" s="144"/>
      <c r="V7" s="144"/>
      <c r="W7" s="144"/>
      <c r="X7" s="144"/>
      <c r="Y7" s="144"/>
      <c r="Z7" s="144"/>
      <c r="AA7" s="144"/>
      <c r="AB7" s="144"/>
      <c r="AC7" s="202"/>
      <c r="AD7" s="165"/>
      <c r="AE7" s="201"/>
    </row>
    <row r="8" spans="1:31" s="74" customFormat="1" ht="10.15" customHeight="1" x14ac:dyDescent="0.2">
      <c r="A8" s="975"/>
      <c r="B8" s="92"/>
      <c r="C8" s="150" t="s">
        <v>24</v>
      </c>
      <c r="D8" s="144"/>
      <c r="E8" s="144"/>
      <c r="F8" s="98"/>
      <c r="G8" s="98"/>
      <c r="H8" s="98"/>
      <c r="I8" s="98"/>
      <c r="J8" s="98"/>
      <c r="K8" s="98"/>
      <c r="L8" s="98"/>
      <c r="M8" s="98"/>
      <c r="N8" s="98"/>
      <c r="O8" s="98"/>
      <c r="P8" s="98"/>
      <c r="Q8" s="98"/>
      <c r="R8" s="98"/>
      <c r="S8" s="98"/>
      <c r="T8" s="98"/>
      <c r="U8" s="98"/>
      <c r="V8" s="98"/>
      <c r="W8" s="98"/>
      <c r="X8" s="98"/>
      <c r="Y8" s="98"/>
      <c r="Z8" s="98"/>
      <c r="AA8" s="98"/>
      <c r="AB8" s="98"/>
      <c r="AC8" s="202"/>
      <c r="AD8" s="165"/>
      <c r="AE8" s="201"/>
    </row>
    <row r="9" spans="1:31" s="74" customFormat="1" ht="10.15" customHeight="1" x14ac:dyDescent="0.2">
      <c r="A9" s="975"/>
      <c r="B9" s="92"/>
      <c r="C9" s="150" t="s">
        <v>25</v>
      </c>
      <c r="D9" s="104"/>
      <c r="E9" s="144"/>
      <c r="F9" s="144"/>
      <c r="G9" s="144"/>
      <c r="H9" s="144"/>
      <c r="I9" s="144"/>
      <c r="J9" s="144"/>
      <c r="K9" s="144"/>
      <c r="L9" s="144"/>
      <c r="M9" s="144"/>
      <c r="N9" s="144"/>
      <c r="O9" s="144"/>
      <c r="P9" s="144"/>
      <c r="Q9" s="144"/>
      <c r="R9" s="144"/>
      <c r="S9" s="144"/>
      <c r="T9" s="144"/>
      <c r="U9" s="144"/>
      <c r="V9" s="144"/>
      <c r="W9" s="144"/>
      <c r="X9" s="144"/>
      <c r="Y9" s="144"/>
      <c r="Z9" s="144"/>
      <c r="AA9" s="144"/>
      <c r="AB9" s="144"/>
      <c r="AC9" s="202"/>
      <c r="AD9" s="165"/>
      <c r="AE9" s="201"/>
    </row>
    <row r="10" spans="1:31" s="74" customFormat="1" ht="10.15" customHeight="1" x14ac:dyDescent="0.2">
      <c r="A10" s="975"/>
      <c r="B10" s="92"/>
      <c r="C10" s="180" t="s">
        <v>317</v>
      </c>
      <c r="D10" s="104"/>
      <c r="E10" s="144"/>
      <c r="F10" s="149" t="s">
        <v>318</v>
      </c>
      <c r="G10" s="144"/>
      <c r="H10" s="144"/>
      <c r="I10" s="144"/>
      <c r="J10" s="144"/>
      <c r="K10" s="144"/>
      <c r="L10" s="144"/>
      <c r="M10" s="144"/>
      <c r="N10" s="144"/>
      <c r="O10" s="144"/>
      <c r="P10" s="144"/>
      <c r="Q10" s="144"/>
      <c r="R10" s="149" t="s">
        <v>319</v>
      </c>
      <c r="S10" s="144"/>
      <c r="T10" s="144"/>
      <c r="U10" s="144"/>
      <c r="V10" s="144"/>
      <c r="W10" s="144"/>
      <c r="X10" s="144"/>
      <c r="Y10" s="144"/>
      <c r="Z10" s="149" t="s">
        <v>13</v>
      </c>
      <c r="AA10" s="144"/>
      <c r="AB10" s="144"/>
      <c r="AC10" s="202"/>
      <c r="AD10" s="165"/>
      <c r="AE10" s="201"/>
    </row>
    <row r="11" spans="1:31" s="74" customFormat="1" ht="10.15" customHeight="1" x14ac:dyDescent="0.2">
      <c r="A11" s="975"/>
      <c r="B11" s="92"/>
      <c r="C11" s="180" t="s">
        <v>36</v>
      </c>
      <c r="D11" s="144"/>
      <c r="E11" s="144"/>
      <c r="F11" s="104" t="s">
        <v>320</v>
      </c>
      <c r="G11" s="144"/>
      <c r="H11" s="144"/>
      <c r="I11" s="144"/>
      <c r="J11" s="144"/>
      <c r="K11" s="144"/>
      <c r="L11" s="144"/>
      <c r="M11" s="144"/>
      <c r="N11" s="144"/>
      <c r="O11" s="144"/>
      <c r="P11" s="144"/>
      <c r="Q11" s="144"/>
      <c r="R11" s="104" t="s">
        <v>321</v>
      </c>
      <c r="S11" s="144"/>
      <c r="T11" s="144"/>
      <c r="U11" s="144"/>
      <c r="V11" s="144"/>
      <c r="W11" s="144"/>
      <c r="X11" s="144"/>
      <c r="Y11" s="144"/>
      <c r="Z11" s="104" t="s">
        <v>22</v>
      </c>
      <c r="AA11" s="144"/>
      <c r="AB11" s="144"/>
      <c r="AC11" s="202"/>
      <c r="AD11" s="165"/>
      <c r="AE11" s="201"/>
    </row>
    <row r="12" spans="1:31" s="74" customFormat="1" ht="10.15" customHeight="1" x14ac:dyDescent="0.2">
      <c r="A12" s="975"/>
      <c r="B12" s="92"/>
      <c r="C12" s="103"/>
      <c r="D12" s="144"/>
      <c r="E12" s="144"/>
      <c r="F12" s="98"/>
      <c r="G12" s="98"/>
      <c r="H12" s="98"/>
      <c r="I12" s="98"/>
      <c r="J12" s="98"/>
      <c r="K12" s="98"/>
      <c r="L12" s="98"/>
      <c r="M12" s="98"/>
      <c r="N12" s="98"/>
      <c r="O12" s="98"/>
      <c r="P12" s="98"/>
      <c r="Q12" s="144"/>
      <c r="R12" s="98"/>
      <c r="S12" s="98"/>
      <c r="T12" s="98"/>
      <c r="U12" s="98"/>
      <c r="V12" s="98"/>
      <c r="W12" s="98"/>
      <c r="X12" s="98"/>
      <c r="Y12" s="144"/>
      <c r="Z12" s="144"/>
      <c r="AA12" s="144"/>
      <c r="AB12" s="144"/>
      <c r="AC12" s="202"/>
      <c r="AD12" s="165"/>
      <c r="AE12" s="201"/>
    </row>
    <row r="13" spans="1:31" s="74" customFormat="1" ht="10.15" customHeight="1" x14ac:dyDescent="0.2">
      <c r="A13" s="975"/>
      <c r="B13" s="92"/>
      <c r="C13" s="103"/>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202"/>
      <c r="AD13" s="165"/>
      <c r="AE13" s="201"/>
    </row>
    <row r="14" spans="1:31" s="74" customFormat="1" ht="10.15" customHeight="1" x14ac:dyDescent="0.2">
      <c r="A14" s="975"/>
      <c r="B14" s="92"/>
      <c r="C14" s="103"/>
      <c r="D14" s="144"/>
      <c r="E14" s="144"/>
      <c r="F14" s="149" t="s">
        <v>322</v>
      </c>
      <c r="G14" s="144"/>
      <c r="H14" s="144"/>
      <c r="I14" s="144"/>
      <c r="J14" s="149" t="s">
        <v>323</v>
      </c>
      <c r="K14" s="144"/>
      <c r="L14" s="144"/>
      <c r="M14" s="144"/>
      <c r="N14" s="149" t="s">
        <v>324</v>
      </c>
      <c r="O14" s="144"/>
      <c r="P14" s="144"/>
      <c r="Q14" s="144"/>
      <c r="R14" s="149" t="s">
        <v>323</v>
      </c>
      <c r="S14" s="149"/>
      <c r="T14" s="149"/>
      <c r="U14" s="149"/>
      <c r="V14" s="149" t="s">
        <v>324</v>
      </c>
      <c r="W14" s="144"/>
      <c r="X14" s="144"/>
      <c r="Y14" s="144"/>
      <c r="Z14" s="144"/>
      <c r="AA14" s="144"/>
      <c r="AB14" s="144"/>
      <c r="AC14" s="202"/>
      <c r="AD14" s="165"/>
      <c r="AE14" s="201"/>
    </row>
    <row r="15" spans="1:31" s="74" customFormat="1" ht="10.15" customHeight="1" x14ac:dyDescent="0.2">
      <c r="A15" s="975"/>
      <c r="B15" s="92"/>
      <c r="C15" s="103"/>
      <c r="D15" s="144"/>
      <c r="E15" s="144"/>
      <c r="F15" s="149" t="s">
        <v>325</v>
      </c>
      <c r="G15" s="144"/>
      <c r="H15" s="144"/>
      <c r="I15" s="144"/>
      <c r="J15" s="104" t="s">
        <v>326</v>
      </c>
      <c r="K15" s="144"/>
      <c r="L15" s="144"/>
      <c r="M15" s="144"/>
      <c r="N15" s="104" t="s">
        <v>327</v>
      </c>
      <c r="O15" s="104"/>
      <c r="P15" s="104"/>
      <c r="Q15" s="104"/>
      <c r="R15" s="104" t="s">
        <v>326</v>
      </c>
      <c r="S15" s="104"/>
      <c r="T15" s="104"/>
      <c r="U15" s="104"/>
      <c r="V15" s="104" t="s">
        <v>327</v>
      </c>
      <c r="W15" s="104"/>
      <c r="X15" s="144"/>
      <c r="Y15" s="144"/>
      <c r="Z15" s="144"/>
      <c r="AA15" s="144"/>
      <c r="AB15" s="144"/>
      <c r="AC15" s="202"/>
      <c r="AD15" s="165"/>
      <c r="AE15" s="201"/>
    </row>
    <row r="16" spans="1:31" s="74" customFormat="1" ht="10.15" customHeight="1" x14ac:dyDescent="0.2">
      <c r="A16" s="975"/>
      <c r="B16" s="92"/>
      <c r="C16" s="103"/>
      <c r="D16" s="144"/>
      <c r="E16" s="144"/>
      <c r="F16" s="104" t="s">
        <v>328</v>
      </c>
      <c r="G16" s="144"/>
      <c r="H16" s="144"/>
      <c r="I16" s="144"/>
      <c r="J16" s="144"/>
      <c r="K16" s="144"/>
      <c r="L16" s="144"/>
      <c r="M16" s="144"/>
      <c r="N16" s="144"/>
      <c r="O16" s="144"/>
      <c r="P16" s="144"/>
      <c r="Q16" s="144"/>
      <c r="R16" s="144"/>
      <c r="S16" s="144"/>
      <c r="T16" s="144"/>
      <c r="U16" s="144"/>
      <c r="V16" s="144"/>
      <c r="W16" s="144"/>
      <c r="X16" s="144"/>
      <c r="Y16" s="144"/>
      <c r="Z16" s="144"/>
      <c r="AA16" s="144"/>
      <c r="AB16" s="144"/>
      <c r="AC16" s="202"/>
      <c r="AD16" s="165"/>
      <c r="AE16" s="201"/>
    </row>
    <row r="17" spans="1:31" s="74" customFormat="1" ht="10.15" customHeight="1" x14ac:dyDescent="0.2">
      <c r="A17" s="975"/>
      <c r="B17" s="92"/>
      <c r="C17" s="103"/>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202"/>
      <c r="AD17" s="165"/>
      <c r="AE17" s="201"/>
    </row>
    <row r="18" spans="1:31" s="74" customFormat="1" ht="10.15" customHeight="1" x14ac:dyDescent="0.2">
      <c r="A18" s="975"/>
      <c r="B18" s="181"/>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203"/>
      <c r="AD18" s="204"/>
    </row>
    <row r="19" spans="1:31" s="74" customFormat="1" ht="3.75" customHeight="1" x14ac:dyDescent="0.2">
      <c r="A19" s="975"/>
      <c r="B19" s="92"/>
      <c r="C19" s="103"/>
      <c r="D19" s="144"/>
      <c r="E19" s="144"/>
      <c r="F19" s="98"/>
      <c r="G19" s="98"/>
      <c r="H19" s="98"/>
      <c r="I19" s="144"/>
      <c r="J19" s="98"/>
      <c r="K19" s="98"/>
      <c r="L19" s="98"/>
      <c r="M19" s="144"/>
      <c r="N19" s="98"/>
      <c r="O19" s="98"/>
      <c r="P19" s="98"/>
      <c r="Q19" s="144"/>
      <c r="R19" s="98"/>
      <c r="S19" s="98"/>
      <c r="T19" s="98"/>
      <c r="U19" s="144"/>
      <c r="V19" s="98"/>
      <c r="W19" s="98"/>
      <c r="X19" s="98"/>
      <c r="Y19" s="144"/>
      <c r="Z19" s="98"/>
      <c r="AA19" s="98"/>
      <c r="AB19" s="98"/>
      <c r="AC19" s="202"/>
      <c r="AD19" s="165"/>
      <c r="AE19" s="201"/>
    </row>
    <row r="20" spans="1:31" s="74" customFormat="1" ht="6" customHeight="1" x14ac:dyDescent="0.2">
      <c r="A20" s="975"/>
      <c r="B20" s="92"/>
      <c r="C20" s="10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202"/>
      <c r="AD20" s="165"/>
      <c r="AE20" s="201"/>
    </row>
    <row r="21" spans="1:31" s="74" customFormat="1" ht="10.15" customHeight="1" x14ac:dyDescent="0.2">
      <c r="A21" s="975"/>
      <c r="B21" s="92"/>
      <c r="C21" s="184"/>
      <c r="D21" s="144"/>
      <c r="E21" s="149"/>
      <c r="F21" s="149" t="s">
        <v>329</v>
      </c>
      <c r="G21" s="149"/>
      <c r="H21" s="149" t="s">
        <v>330</v>
      </c>
      <c r="I21" s="149"/>
      <c r="J21" s="149" t="s">
        <v>329</v>
      </c>
      <c r="K21" s="149"/>
      <c r="L21" s="149" t="s">
        <v>330</v>
      </c>
      <c r="M21" s="144"/>
      <c r="N21" s="149" t="s">
        <v>329</v>
      </c>
      <c r="O21" s="149"/>
      <c r="P21" s="149" t="s">
        <v>330</v>
      </c>
      <c r="Q21" s="149"/>
      <c r="R21" s="149" t="s">
        <v>329</v>
      </c>
      <c r="S21" s="149"/>
      <c r="T21" s="149" t="s">
        <v>330</v>
      </c>
      <c r="U21" s="149"/>
      <c r="V21" s="149" t="s">
        <v>329</v>
      </c>
      <c r="W21" s="149"/>
      <c r="X21" s="149" t="s">
        <v>330</v>
      </c>
      <c r="Y21" s="144"/>
      <c r="Z21" s="149" t="s">
        <v>329</v>
      </c>
      <c r="AA21" s="149"/>
      <c r="AB21" s="149" t="s">
        <v>330</v>
      </c>
      <c r="AC21" s="205"/>
      <c r="AD21" s="165"/>
      <c r="AE21" s="201"/>
    </row>
    <row r="22" spans="1:31" s="74" customFormat="1" ht="10.15" customHeight="1" x14ac:dyDescent="0.2">
      <c r="A22" s="975"/>
      <c r="B22" s="181"/>
      <c r="C22" s="182"/>
      <c r="D22" s="183"/>
      <c r="E22" s="185"/>
      <c r="F22" s="149" t="s">
        <v>331</v>
      </c>
      <c r="G22" s="149"/>
      <c r="H22" s="149" t="s">
        <v>332</v>
      </c>
      <c r="I22" s="149"/>
      <c r="J22" s="149" t="s">
        <v>331</v>
      </c>
      <c r="K22" s="149"/>
      <c r="L22" s="149" t="s">
        <v>332</v>
      </c>
      <c r="M22" s="144"/>
      <c r="N22" s="149" t="s">
        <v>331</v>
      </c>
      <c r="O22" s="149"/>
      <c r="P22" s="149" t="s">
        <v>332</v>
      </c>
      <c r="Q22" s="149"/>
      <c r="R22" s="149" t="s">
        <v>331</v>
      </c>
      <c r="S22" s="149"/>
      <c r="T22" s="149" t="s">
        <v>332</v>
      </c>
      <c r="U22" s="149"/>
      <c r="V22" s="149" t="s">
        <v>331</v>
      </c>
      <c r="W22" s="149"/>
      <c r="X22" s="149" t="s">
        <v>332</v>
      </c>
      <c r="Y22" s="144"/>
      <c r="Z22" s="149" t="s">
        <v>331</v>
      </c>
      <c r="AA22" s="149"/>
      <c r="AB22" s="149" t="s">
        <v>332</v>
      </c>
      <c r="AC22" s="206"/>
      <c r="AD22" s="165"/>
    </row>
    <row r="23" spans="1:31" s="74" customFormat="1" ht="10.15" customHeight="1" x14ac:dyDescent="0.2">
      <c r="A23" s="975"/>
      <c r="B23" s="92"/>
      <c r="C23" s="184"/>
      <c r="D23" s="144"/>
      <c r="E23" s="104"/>
      <c r="F23" s="104" t="s">
        <v>333</v>
      </c>
      <c r="G23" s="104"/>
      <c r="H23" s="104" t="s">
        <v>334</v>
      </c>
      <c r="I23" s="104"/>
      <c r="J23" s="104" t="s">
        <v>333</v>
      </c>
      <c r="K23" s="104"/>
      <c r="L23" s="104" t="s">
        <v>334</v>
      </c>
      <c r="M23" s="144"/>
      <c r="N23" s="104" t="s">
        <v>333</v>
      </c>
      <c r="O23" s="104"/>
      <c r="P23" s="104" t="s">
        <v>334</v>
      </c>
      <c r="Q23" s="104"/>
      <c r="R23" s="104" t="s">
        <v>333</v>
      </c>
      <c r="S23" s="104"/>
      <c r="T23" s="104" t="s">
        <v>334</v>
      </c>
      <c r="U23" s="144"/>
      <c r="V23" s="104" t="s">
        <v>333</v>
      </c>
      <c r="W23" s="104"/>
      <c r="X23" s="104" t="s">
        <v>334</v>
      </c>
      <c r="Y23" s="104"/>
      <c r="Z23" s="104" t="s">
        <v>333</v>
      </c>
      <c r="AA23" s="104"/>
      <c r="AB23" s="104" t="s">
        <v>334</v>
      </c>
      <c r="AC23" s="207"/>
      <c r="AD23" s="165"/>
      <c r="AE23" s="201"/>
    </row>
    <row r="24" spans="1:31" s="74" customFormat="1" ht="10.15" customHeight="1" x14ac:dyDescent="0.2">
      <c r="A24" s="975"/>
      <c r="B24" s="92"/>
      <c r="C24" s="184"/>
      <c r="D24" s="144"/>
      <c r="E24" s="104"/>
      <c r="F24" s="104" t="s">
        <v>335</v>
      </c>
      <c r="G24" s="104"/>
      <c r="H24" s="104" t="s">
        <v>336</v>
      </c>
      <c r="I24" s="104"/>
      <c r="J24" s="104" t="s">
        <v>335</v>
      </c>
      <c r="K24" s="104"/>
      <c r="L24" s="104" t="s">
        <v>336</v>
      </c>
      <c r="M24" s="144"/>
      <c r="N24" s="104" t="s">
        <v>335</v>
      </c>
      <c r="O24" s="104"/>
      <c r="P24" s="104" t="s">
        <v>336</v>
      </c>
      <c r="Q24" s="104"/>
      <c r="R24" s="104" t="s">
        <v>335</v>
      </c>
      <c r="S24" s="104"/>
      <c r="T24" s="104" t="s">
        <v>336</v>
      </c>
      <c r="U24" s="144"/>
      <c r="V24" s="104" t="s">
        <v>335</v>
      </c>
      <c r="W24" s="104"/>
      <c r="X24" s="104" t="s">
        <v>336</v>
      </c>
      <c r="Y24" s="104"/>
      <c r="Z24" s="104" t="s">
        <v>335</v>
      </c>
      <c r="AA24" s="104"/>
      <c r="AB24" s="104" t="s">
        <v>336</v>
      </c>
      <c r="AC24" s="207"/>
      <c r="AD24" s="165"/>
      <c r="AE24" s="201"/>
    </row>
    <row r="25" spans="1:31" s="74" customFormat="1" ht="3.75" customHeight="1" x14ac:dyDescent="0.2">
      <c r="A25" s="975"/>
      <c r="B25" s="92"/>
      <c r="C25" s="184"/>
      <c r="D25" s="144"/>
      <c r="E25" s="144"/>
      <c r="F25" s="144"/>
      <c r="G25" s="144"/>
      <c r="H25" s="186"/>
      <c r="I25" s="144"/>
      <c r="J25" s="186"/>
      <c r="K25" s="144"/>
      <c r="L25" s="186"/>
      <c r="M25" s="144"/>
      <c r="N25" s="186"/>
      <c r="O25" s="144"/>
      <c r="P25" s="186"/>
      <c r="Q25" s="144"/>
      <c r="R25" s="186"/>
      <c r="S25" s="144"/>
      <c r="T25" s="186"/>
      <c r="U25" s="144"/>
      <c r="V25" s="199"/>
      <c r="W25" s="104"/>
      <c r="X25" s="199"/>
      <c r="Y25" s="104"/>
      <c r="Z25" s="199"/>
      <c r="AA25" s="104"/>
      <c r="AB25" s="199"/>
      <c r="AC25" s="208"/>
      <c r="AD25" s="165"/>
      <c r="AE25" s="201"/>
    </row>
    <row r="26" spans="1:31" s="74" customFormat="1" ht="10.15" customHeight="1" x14ac:dyDescent="0.2">
      <c r="A26" s="975"/>
      <c r="B26" s="92"/>
      <c r="C26" s="103"/>
      <c r="D26" s="144"/>
      <c r="E26" s="144"/>
      <c r="F26" s="186"/>
      <c r="G26" s="144"/>
      <c r="H26" s="187" t="s">
        <v>337</v>
      </c>
      <c r="I26" s="149"/>
      <c r="J26" s="198"/>
      <c r="K26" s="149"/>
      <c r="L26" s="187" t="s">
        <v>337</v>
      </c>
      <c r="M26" s="149"/>
      <c r="N26" s="198"/>
      <c r="O26" s="149"/>
      <c r="P26" s="187" t="s">
        <v>337</v>
      </c>
      <c r="Q26" s="149"/>
      <c r="R26" s="198"/>
      <c r="S26" s="149"/>
      <c r="T26" s="187" t="s">
        <v>337</v>
      </c>
      <c r="U26" s="149"/>
      <c r="V26" s="198"/>
      <c r="W26" s="149"/>
      <c r="X26" s="187" t="s">
        <v>337</v>
      </c>
      <c r="Y26" s="149"/>
      <c r="Z26" s="198"/>
      <c r="AA26" s="149"/>
      <c r="AB26" s="187" t="s">
        <v>337</v>
      </c>
      <c r="AC26" s="202"/>
      <c r="AD26" s="165"/>
      <c r="AE26" s="201"/>
    </row>
    <row r="27" spans="1:31" s="74" customFormat="1" ht="4.5" customHeight="1" x14ac:dyDescent="0.2">
      <c r="A27" s="975"/>
      <c r="B27" s="105"/>
      <c r="C27" s="107"/>
      <c r="D27" s="98"/>
      <c r="E27" s="98"/>
      <c r="F27" s="108"/>
      <c r="G27" s="98"/>
      <c r="H27" s="108"/>
      <c r="I27" s="98"/>
      <c r="J27" s="108"/>
      <c r="K27" s="98"/>
      <c r="L27" s="108"/>
      <c r="M27" s="98"/>
      <c r="N27" s="108"/>
      <c r="O27" s="98"/>
      <c r="P27" s="108"/>
      <c r="Q27" s="98"/>
      <c r="R27" s="108"/>
      <c r="S27" s="98"/>
      <c r="T27" s="108"/>
      <c r="U27" s="98"/>
      <c r="V27" s="108"/>
      <c r="W27" s="98"/>
      <c r="X27" s="108"/>
      <c r="Y27" s="98"/>
      <c r="Z27" s="98"/>
      <c r="AA27" s="98"/>
      <c r="AB27" s="98"/>
      <c r="AC27" s="209"/>
      <c r="AD27" s="168"/>
      <c r="AE27" s="201"/>
    </row>
    <row r="28" spans="1:31" ht="12" customHeight="1" x14ac:dyDescent="0.2">
      <c r="A28" s="975"/>
      <c r="B28" s="109"/>
      <c r="C28" s="188"/>
      <c r="D28" s="189"/>
      <c r="E28" s="189"/>
      <c r="F28" s="189"/>
      <c r="G28" s="189"/>
      <c r="H28" s="189"/>
      <c r="I28" s="189"/>
      <c r="J28" s="189"/>
      <c r="K28" s="189"/>
      <c r="L28" s="189"/>
      <c r="M28" s="189"/>
      <c r="N28" s="189"/>
      <c r="O28" s="189"/>
      <c r="P28" s="189"/>
      <c r="Q28" s="189"/>
      <c r="R28" s="126"/>
      <c r="S28" s="189"/>
      <c r="T28" s="189"/>
      <c r="U28" s="189"/>
      <c r="V28" s="189"/>
      <c r="W28" s="189"/>
      <c r="X28" s="189"/>
      <c r="Y28" s="189"/>
      <c r="Z28" s="189"/>
      <c r="AA28" s="189"/>
      <c r="AB28" s="189"/>
      <c r="AC28" s="210"/>
      <c r="AD28" s="169"/>
    </row>
    <row r="29" spans="1:31" s="74" customFormat="1" x14ac:dyDescent="0.2">
      <c r="A29" s="975"/>
      <c r="B29" s="110"/>
      <c r="C29" s="128">
        <v>2021</v>
      </c>
      <c r="D29" s="192" t="s">
        <v>41</v>
      </c>
      <c r="E29" s="35"/>
      <c r="F29" s="26">
        <v>1636</v>
      </c>
      <c r="G29" s="26"/>
      <c r="H29" s="26">
        <v>4587.76</v>
      </c>
      <c r="I29" s="26"/>
      <c r="J29" s="26">
        <v>4785</v>
      </c>
      <c r="K29" s="26"/>
      <c r="L29" s="26">
        <v>8881.8449999999993</v>
      </c>
      <c r="M29" s="26"/>
      <c r="N29" s="26">
        <v>0</v>
      </c>
      <c r="O29" s="26"/>
      <c r="P29" s="26">
        <v>0</v>
      </c>
      <c r="Q29" s="26"/>
      <c r="R29" s="26">
        <v>1557</v>
      </c>
      <c r="S29" s="26"/>
      <c r="T29" s="26">
        <v>2280.4839999999999</v>
      </c>
      <c r="U29" s="26"/>
      <c r="V29" s="26">
        <v>0</v>
      </c>
      <c r="W29" s="26"/>
      <c r="X29" s="26">
        <v>0</v>
      </c>
      <c r="Y29" s="132"/>
      <c r="Z29" s="127">
        <f>F29+J29+N29+R29+V29</f>
        <v>7978</v>
      </c>
      <c r="AA29" s="145"/>
      <c r="AB29" s="145">
        <f>H29+L29+P29+T29+X29</f>
        <v>15750.089</v>
      </c>
      <c r="AC29" s="127"/>
      <c r="AD29" s="171"/>
    </row>
    <row r="30" spans="1:31" ht="12" customHeight="1" x14ac:dyDescent="0.2">
      <c r="A30" s="975"/>
      <c r="B30" s="109"/>
      <c r="C30" s="133"/>
      <c r="D30" s="566"/>
      <c r="E30" s="132"/>
      <c r="F30" s="132"/>
      <c r="G30" s="132"/>
      <c r="H30" s="132"/>
      <c r="I30" s="132"/>
      <c r="J30" s="132"/>
      <c r="K30" s="132"/>
      <c r="L30" s="132"/>
      <c r="M30" s="132"/>
      <c r="N30" s="132"/>
      <c r="O30" s="132"/>
      <c r="P30" s="132"/>
      <c r="Q30" s="132"/>
      <c r="R30" s="132"/>
      <c r="S30" s="132"/>
      <c r="T30" s="132"/>
      <c r="U30" s="74"/>
      <c r="V30" s="74"/>
      <c r="W30" s="74"/>
      <c r="X30" s="74"/>
      <c r="Y30" s="74"/>
      <c r="Z30" s="127"/>
      <c r="AA30" s="127"/>
      <c r="AB30" s="127"/>
      <c r="AC30" s="848"/>
      <c r="AD30" s="169"/>
    </row>
    <row r="31" spans="1:31" x14ac:dyDescent="0.2">
      <c r="A31" s="975"/>
      <c r="B31" s="113"/>
      <c r="C31" s="128">
        <v>2020</v>
      </c>
      <c r="D31" s="192" t="s">
        <v>41</v>
      </c>
      <c r="E31" s="35"/>
      <c r="F31" s="26">
        <v>1723</v>
      </c>
      <c r="G31" s="26"/>
      <c r="H31" s="26">
        <v>4484</v>
      </c>
      <c r="I31" s="26"/>
      <c r="J31" s="26">
        <v>5954</v>
      </c>
      <c r="K31" s="26"/>
      <c r="L31" s="26">
        <v>10719</v>
      </c>
      <c r="M31" s="26"/>
      <c r="N31" s="26">
        <v>48</v>
      </c>
      <c r="O31" s="26"/>
      <c r="P31" s="26">
        <v>101</v>
      </c>
      <c r="Q31" s="26"/>
      <c r="R31" s="26">
        <v>2003</v>
      </c>
      <c r="S31" s="26"/>
      <c r="T31" s="26">
        <v>3030</v>
      </c>
      <c r="U31" s="26"/>
      <c r="V31" s="26">
        <v>0</v>
      </c>
      <c r="W31" s="26"/>
      <c r="X31" s="26">
        <v>0</v>
      </c>
      <c r="Y31" s="132"/>
      <c r="Z31" s="127">
        <v>9728</v>
      </c>
      <c r="AA31" s="145"/>
      <c r="AB31" s="145">
        <f>H31+L31+P31+T31+X31</f>
        <v>18334</v>
      </c>
      <c r="AC31" s="848"/>
      <c r="AD31" s="172"/>
      <c r="AE31" s="81"/>
    </row>
    <row r="32" spans="1:31" ht="12" customHeight="1" x14ac:dyDescent="0.2">
      <c r="A32" s="975"/>
      <c r="B32" s="109"/>
      <c r="C32" s="133"/>
      <c r="D32" s="566"/>
      <c r="E32" s="132"/>
      <c r="F32" s="132"/>
      <c r="G32" s="132"/>
      <c r="H32" s="132"/>
      <c r="I32" s="132"/>
      <c r="J32" s="132"/>
      <c r="K32" s="132"/>
      <c r="L32" s="132"/>
      <c r="M32" s="132"/>
      <c r="N32" s="132"/>
      <c r="O32" s="132"/>
      <c r="P32" s="132"/>
      <c r="Q32" s="132"/>
      <c r="R32" s="132"/>
      <c r="S32" s="132"/>
      <c r="T32" s="132"/>
      <c r="U32" s="74"/>
      <c r="V32" s="74"/>
      <c r="W32" s="74"/>
      <c r="X32" s="74"/>
      <c r="Y32" s="74"/>
      <c r="Z32" s="127"/>
      <c r="AA32" s="127"/>
      <c r="AB32" s="127"/>
      <c r="AC32" s="848"/>
      <c r="AD32" s="169"/>
    </row>
    <row r="33" spans="1:56" x14ac:dyDescent="0.2">
      <c r="A33" s="975"/>
      <c r="B33" s="113"/>
      <c r="C33" s="128">
        <v>2019</v>
      </c>
      <c r="D33" s="111" t="s">
        <v>41</v>
      </c>
      <c r="E33" s="35"/>
      <c r="F33" s="26">
        <v>1904</v>
      </c>
      <c r="G33" s="26"/>
      <c r="H33" s="26">
        <v>4820</v>
      </c>
      <c r="I33" s="26"/>
      <c r="J33" s="26">
        <v>6967</v>
      </c>
      <c r="K33" s="26"/>
      <c r="L33" s="26">
        <v>12227</v>
      </c>
      <c r="M33" s="26"/>
      <c r="N33" s="26">
        <v>64</v>
      </c>
      <c r="O33" s="26"/>
      <c r="P33" s="26">
        <v>127</v>
      </c>
      <c r="Q33" s="26"/>
      <c r="R33" s="26">
        <v>2124</v>
      </c>
      <c r="S33" s="26"/>
      <c r="T33" s="26">
        <v>3540</v>
      </c>
      <c r="U33" s="26"/>
      <c r="V33" s="26">
        <v>0</v>
      </c>
      <c r="W33" s="26"/>
      <c r="X33" s="26">
        <v>0</v>
      </c>
      <c r="Y33" s="26"/>
      <c r="Z33" s="26">
        <f>F33+J33+N33+R33</f>
        <v>11059</v>
      </c>
      <c r="AA33" s="145"/>
      <c r="AB33" s="145">
        <f>H33+L33+P33+T33+X33</f>
        <v>20714</v>
      </c>
      <c r="AC33" s="848"/>
      <c r="AD33" s="172"/>
      <c r="AE33" s="81"/>
    </row>
    <row r="34" spans="1:56" ht="12" customHeight="1" x14ac:dyDescent="0.2">
      <c r="A34" s="975"/>
      <c r="B34" s="109"/>
      <c r="C34" s="133"/>
      <c r="D34" s="566"/>
      <c r="E34" s="132"/>
      <c r="F34" s="132"/>
      <c r="G34" s="132"/>
      <c r="H34" s="132"/>
      <c r="I34" s="132"/>
      <c r="J34" s="132"/>
      <c r="K34" s="132"/>
      <c r="L34" s="132"/>
      <c r="M34" s="132"/>
      <c r="N34" s="132"/>
      <c r="O34" s="132"/>
      <c r="P34" s="132"/>
      <c r="Q34" s="132"/>
      <c r="R34" s="132"/>
      <c r="S34" s="132"/>
      <c r="T34" s="132"/>
      <c r="U34" s="74"/>
      <c r="V34" s="74"/>
      <c r="W34" s="74"/>
      <c r="X34" s="74"/>
      <c r="Y34" s="74"/>
      <c r="Z34" s="127"/>
      <c r="AA34" s="127"/>
      <c r="AB34" s="127"/>
      <c r="AC34" s="848"/>
      <c r="AD34" s="169"/>
    </row>
    <row r="35" spans="1:56" x14ac:dyDescent="0.2">
      <c r="A35" s="975"/>
      <c r="B35" s="113"/>
      <c r="C35" s="128">
        <v>2018</v>
      </c>
      <c r="D35" s="111" t="s">
        <v>41</v>
      </c>
      <c r="E35" s="35"/>
      <c r="F35" s="26">
        <v>1904</v>
      </c>
      <c r="G35" s="26"/>
      <c r="H35" s="26">
        <v>4845</v>
      </c>
      <c r="I35" s="26"/>
      <c r="J35" s="26">
        <v>7506</v>
      </c>
      <c r="K35" s="26"/>
      <c r="L35" s="26">
        <v>11268</v>
      </c>
      <c r="M35" s="26"/>
      <c r="N35" s="26">
        <v>30</v>
      </c>
      <c r="O35" s="26"/>
      <c r="P35" s="26">
        <v>48</v>
      </c>
      <c r="Q35" s="26"/>
      <c r="R35" s="26">
        <v>2041</v>
      </c>
      <c r="S35" s="26"/>
      <c r="T35" s="26">
        <v>2697</v>
      </c>
      <c r="U35" s="26"/>
      <c r="V35" s="26">
        <v>0</v>
      </c>
      <c r="W35" s="26"/>
      <c r="X35" s="26">
        <v>0</v>
      </c>
      <c r="Y35" s="26"/>
      <c r="Z35" s="26">
        <f>F35+J35+N35+R35</f>
        <v>11481</v>
      </c>
      <c r="AA35" s="132"/>
      <c r="AB35" s="148">
        <f>H35+L35+P35+T35+X35</f>
        <v>18858</v>
      </c>
      <c r="AC35" s="848"/>
      <c r="AD35" s="172"/>
      <c r="AE35" s="81"/>
    </row>
    <row r="36" spans="1:56" ht="12" customHeight="1" x14ac:dyDescent="0.2">
      <c r="A36" s="975"/>
      <c r="B36" s="191"/>
      <c r="C36" s="849"/>
      <c r="D36" s="850"/>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851"/>
      <c r="AD36" s="212"/>
      <c r="AE36" s="81"/>
    </row>
    <row r="37" spans="1:56" ht="6.75" customHeight="1" x14ac:dyDescent="0.2">
      <c r="A37" s="975"/>
      <c r="B37" s="113"/>
      <c r="C37" s="266"/>
      <c r="D37" s="489"/>
      <c r="E37" s="148"/>
      <c r="F37" s="148"/>
      <c r="G37" s="148"/>
      <c r="H37" s="148"/>
      <c r="I37" s="148"/>
      <c r="J37" s="148"/>
      <c r="K37" s="148"/>
      <c r="L37" s="132"/>
      <c r="M37" s="148"/>
      <c r="N37" s="148"/>
      <c r="O37" s="148"/>
      <c r="P37" s="148"/>
      <c r="Q37" s="148"/>
      <c r="R37" s="148"/>
      <c r="S37" s="148"/>
      <c r="T37" s="148"/>
      <c r="U37" s="148"/>
      <c r="V37" s="148"/>
      <c r="W37" s="148"/>
      <c r="X37" s="148"/>
      <c r="Y37" s="148"/>
      <c r="Z37" s="148"/>
      <c r="AA37" s="148"/>
      <c r="AB37" s="148"/>
      <c r="AC37" s="852"/>
      <c r="AD37" s="172"/>
      <c r="AE37" s="81"/>
    </row>
    <row r="38" spans="1:56" s="74" customFormat="1" ht="12" customHeight="1" x14ac:dyDescent="0.2">
      <c r="A38" s="975"/>
      <c r="B38" s="110"/>
      <c r="C38" s="128">
        <v>2022</v>
      </c>
      <c r="D38" s="192" t="s">
        <v>435</v>
      </c>
      <c r="E38" s="35"/>
      <c r="F38" s="26">
        <v>1803</v>
      </c>
      <c r="G38" s="26"/>
      <c r="H38" s="26">
        <v>4490.5290000000005</v>
      </c>
      <c r="I38" s="26"/>
      <c r="J38" s="26">
        <v>4882</v>
      </c>
      <c r="K38" s="26"/>
      <c r="L38" s="26">
        <v>6218.0690000000004</v>
      </c>
      <c r="M38" s="26"/>
      <c r="N38" s="26">
        <v>0</v>
      </c>
      <c r="O38" s="26"/>
      <c r="P38" s="26">
        <v>0</v>
      </c>
      <c r="Q38" s="26"/>
      <c r="R38" s="26">
        <v>1899</v>
      </c>
      <c r="S38" s="26"/>
      <c r="T38" s="26">
        <v>3057.0720000000001</v>
      </c>
      <c r="U38" s="26"/>
      <c r="V38" s="26">
        <v>0</v>
      </c>
      <c r="W38" s="26"/>
      <c r="X38" s="26">
        <v>0</v>
      </c>
      <c r="Y38" s="132"/>
      <c r="Z38" s="127">
        <f>F38+J38+N38+R38+V38</f>
        <v>8584</v>
      </c>
      <c r="AA38" s="145"/>
      <c r="AB38" s="145">
        <f>H38+L38+P38+T38+X38</f>
        <v>13765.670000000002</v>
      </c>
      <c r="AC38" s="213"/>
      <c r="AD38" s="171"/>
      <c r="AG38" s="128"/>
      <c r="AH38" s="192"/>
      <c r="AI38" s="35"/>
      <c r="AJ38" s="26"/>
      <c r="AK38" s="26"/>
      <c r="AL38" s="26"/>
      <c r="AM38" s="26"/>
      <c r="AN38" s="26"/>
      <c r="AO38" s="26"/>
      <c r="AP38" s="26"/>
      <c r="AQ38" s="26"/>
      <c r="AR38" s="26"/>
      <c r="AS38" s="26"/>
      <c r="AT38" s="26"/>
      <c r="AU38" s="26"/>
      <c r="AV38" s="26"/>
      <c r="AW38" s="26"/>
      <c r="AX38" s="26"/>
      <c r="AY38" s="26"/>
      <c r="AZ38" s="26"/>
      <c r="BA38" s="26"/>
      <c r="BB38" s="26"/>
      <c r="BC38" s="132"/>
      <c r="BD38" s="127"/>
    </row>
    <row r="39" spans="1:56" s="74" customFormat="1" ht="12" customHeight="1" x14ac:dyDescent="0.2">
      <c r="A39" s="975"/>
      <c r="B39" s="110"/>
      <c r="C39" s="128"/>
      <c r="D39" s="131"/>
      <c r="E39" s="132"/>
      <c r="F39" s="132"/>
      <c r="G39" s="132"/>
      <c r="H39" s="132"/>
      <c r="I39" s="132"/>
      <c r="J39" s="132"/>
      <c r="K39" s="132"/>
      <c r="L39" s="132"/>
      <c r="M39" s="132"/>
      <c r="N39" s="132"/>
      <c r="O39" s="132"/>
      <c r="P39" s="132"/>
      <c r="Q39" s="132"/>
      <c r="R39" s="132"/>
      <c r="S39" s="132"/>
      <c r="T39" s="132"/>
      <c r="U39" s="132"/>
      <c r="V39" s="132"/>
      <c r="W39" s="132"/>
      <c r="X39" s="132"/>
      <c r="Y39" s="132"/>
      <c r="Z39" s="127"/>
      <c r="AA39" s="132"/>
      <c r="AB39" s="132"/>
      <c r="AC39" s="214"/>
      <c r="AD39" s="171"/>
      <c r="AG39" s="128"/>
      <c r="AH39" s="131"/>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27"/>
    </row>
    <row r="40" spans="1:56" s="74" customFormat="1" ht="12" customHeight="1" x14ac:dyDescent="0.2">
      <c r="A40" s="975"/>
      <c r="B40" s="110"/>
      <c r="C40" s="128"/>
      <c r="D40" s="192" t="s">
        <v>421</v>
      </c>
      <c r="E40" s="35"/>
      <c r="F40" s="26">
        <v>1807</v>
      </c>
      <c r="G40" s="26"/>
      <c r="H40" s="26">
        <v>4806.1360000000004</v>
      </c>
      <c r="I40" s="26"/>
      <c r="J40" s="26">
        <v>4906</v>
      </c>
      <c r="K40" s="26"/>
      <c r="L40" s="26">
        <v>7831.3379999999997</v>
      </c>
      <c r="M40" s="26"/>
      <c r="N40" s="26">
        <v>0</v>
      </c>
      <c r="O40" s="26"/>
      <c r="P40" s="26">
        <v>0</v>
      </c>
      <c r="Q40" s="26"/>
      <c r="R40" s="26">
        <v>1853</v>
      </c>
      <c r="S40" s="26"/>
      <c r="T40" s="26">
        <v>3172.5920000000001</v>
      </c>
      <c r="U40" s="26"/>
      <c r="V40" s="26">
        <v>0</v>
      </c>
      <c r="W40" s="26"/>
      <c r="X40" s="26">
        <v>0</v>
      </c>
      <c r="Y40" s="132"/>
      <c r="Z40" s="127">
        <f>F40+J40+N40+R40+V40</f>
        <v>8566</v>
      </c>
      <c r="AA40" s="145"/>
      <c r="AB40" s="145">
        <f>H40+L40+P40+T40+X40</f>
        <v>15810.066000000001</v>
      </c>
      <c r="AC40" s="213"/>
      <c r="AD40" s="171"/>
      <c r="AG40" s="128"/>
      <c r="AH40" s="192"/>
      <c r="AI40" s="35"/>
      <c r="AJ40" s="26"/>
      <c r="AK40" s="26"/>
      <c r="AL40" s="26"/>
      <c r="AM40" s="26"/>
      <c r="AN40" s="26"/>
      <c r="AO40" s="26"/>
      <c r="AP40" s="26"/>
      <c r="AQ40" s="26"/>
      <c r="AR40" s="26"/>
      <c r="AS40" s="26"/>
      <c r="AT40" s="26"/>
      <c r="AU40" s="26"/>
      <c r="AV40" s="26"/>
      <c r="AW40" s="26"/>
      <c r="AX40" s="26"/>
      <c r="AY40" s="26"/>
      <c r="AZ40" s="26"/>
      <c r="BA40" s="26"/>
      <c r="BB40" s="26"/>
      <c r="BC40" s="132"/>
      <c r="BD40" s="127"/>
    </row>
    <row r="41" spans="1:56" s="74" customFormat="1" ht="12" customHeight="1" x14ac:dyDescent="0.2">
      <c r="A41" s="975"/>
      <c r="B41" s="110"/>
      <c r="C41" s="128"/>
      <c r="D41" s="131"/>
      <c r="E41" s="132"/>
      <c r="F41" s="132"/>
      <c r="G41" s="132"/>
      <c r="H41" s="132"/>
      <c r="I41" s="132"/>
      <c r="J41" s="132"/>
      <c r="K41" s="132"/>
      <c r="L41" s="132"/>
      <c r="M41" s="132"/>
      <c r="N41" s="132"/>
      <c r="O41" s="132"/>
      <c r="P41" s="132"/>
      <c r="Q41" s="132"/>
      <c r="R41" s="132"/>
      <c r="S41" s="132"/>
      <c r="T41" s="132"/>
      <c r="U41" s="132"/>
      <c r="V41" s="132"/>
      <c r="W41" s="132"/>
      <c r="X41" s="132"/>
      <c r="Y41" s="132"/>
      <c r="Z41" s="127"/>
      <c r="AA41" s="132"/>
      <c r="AB41" s="132"/>
      <c r="AC41" s="214"/>
      <c r="AD41" s="171"/>
      <c r="AG41" s="128"/>
      <c r="AH41" s="131"/>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27"/>
    </row>
    <row r="42" spans="1:56" s="74" customFormat="1" ht="12" customHeight="1" x14ac:dyDescent="0.2">
      <c r="A42" s="975"/>
      <c r="B42" s="134"/>
      <c r="C42" s="128">
        <v>2021</v>
      </c>
      <c r="D42" s="192" t="s">
        <v>41</v>
      </c>
      <c r="E42" s="35"/>
      <c r="F42" s="26">
        <v>1639</v>
      </c>
      <c r="G42" s="26"/>
      <c r="H42" s="26">
        <v>4611.9080000000004</v>
      </c>
      <c r="I42" s="26"/>
      <c r="J42" s="26">
        <v>4790</v>
      </c>
      <c r="K42" s="26"/>
      <c r="L42" s="26">
        <v>8926.4650000000001</v>
      </c>
      <c r="M42" s="26"/>
      <c r="N42" s="26">
        <v>0</v>
      </c>
      <c r="O42" s="26"/>
      <c r="P42" s="26">
        <v>0</v>
      </c>
      <c r="Q42" s="26"/>
      <c r="R42" s="26">
        <v>1557</v>
      </c>
      <c r="S42" s="26"/>
      <c r="T42" s="26">
        <v>2280.4839999999999</v>
      </c>
      <c r="U42" s="26"/>
      <c r="V42" s="26">
        <v>0</v>
      </c>
      <c r="W42" s="26"/>
      <c r="X42" s="26">
        <v>0</v>
      </c>
      <c r="Y42" s="132"/>
      <c r="Z42" s="127">
        <f>F42+J42+N42+R42+V42</f>
        <v>7986</v>
      </c>
      <c r="AA42" s="145"/>
      <c r="AB42" s="145">
        <f>H42+L42+P42+T42+X42</f>
        <v>15818.857</v>
      </c>
      <c r="AC42" s="215"/>
      <c r="AD42" s="171"/>
      <c r="AE42" s="201"/>
      <c r="AG42" s="128"/>
      <c r="AH42" s="192"/>
      <c r="AI42" s="35"/>
      <c r="AJ42" s="26"/>
      <c r="AK42" s="26"/>
      <c r="AL42" s="26"/>
      <c r="AM42" s="26"/>
      <c r="AN42" s="26"/>
      <c r="AO42" s="26"/>
      <c r="AP42" s="26"/>
      <c r="AQ42" s="26"/>
      <c r="AR42" s="26"/>
      <c r="AS42" s="26"/>
      <c r="AT42" s="26"/>
      <c r="AU42" s="26"/>
      <c r="AV42" s="26"/>
      <c r="AW42" s="26"/>
      <c r="AX42" s="26"/>
      <c r="AY42" s="26"/>
      <c r="AZ42" s="26"/>
      <c r="BA42" s="26"/>
      <c r="BB42" s="26"/>
      <c r="BC42" s="132"/>
      <c r="BD42" s="127"/>
    </row>
    <row r="43" spans="1:56" s="74" customFormat="1" ht="13.5" customHeight="1" x14ac:dyDescent="0.2">
      <c r="A43" s="975"/>
      <c r="B43" s="134"/>
      <c r="C43" s="133"/>
      <c r="D43" s="271"/>
      <c r="E43" s="132"/>
      <c r="F43" s="132"/>
      <c r="G43" s="132"/>
      <c r="H43" s="132"/>
      <c r="I43" s="132"/>
      <c r="J43" s="132"/>
      <c r="K43" s="132"/>
      <c r="L43" s="132"/>
      <c r="M43" s="132"/>
      <c r="N43" s="132"/>
      <c r="O43" s="132"/>
      <c r="P43" s="132"/>
      <c r="Q43" s="132"/>
      <c r="R43" s="132"/>
      <c r="S43" s="132"/>
      <c r="T43" s="132"/>
      <c r="U43" s="132"/>
      <c r="V43" s="132"/>
      <c r="W43" s="132"/>
      <c r="X43" s="132"/>
      <c r="Y43" s="132"/>
      <c r="Z43" s="127"/>
      <c r="AA43" s="132"/>
      <c r="AB43" s="132"/>
      <c r="AC43" s="214"/>
      <c r="AD43" s="176"/>
      <c r="AE43" s="216"/>
      <c r="AG43" s="133"/>
      <c r="AH43" s="271"/>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27"/>
    </row>
    <row r="44" spans="1:56" s="74" customFormat="1" ht="13.5" customHeight="1" x14ac:dyDescent="0.2">
      <c r="A44" s="975"/>
      <c r="B44" s="134"/>
      <c r="C44" s="128">
        <v>2021</v>
      </c>
      <c r="D44" s="192" t="s">
        <v>432</v>
      </c>
      <c r="E44" s="132"/>
      <c r="F44" s="26">
        <v>1709</v>
      </c>
      <c r="G44" s="26"/>
      <c r="H44" s="26">
        <v>4018.7370000000001</v>
      </c>
      <c r="I44" s="26"/>
      <c r="J44" s="26">
        <v>5626</v>
      </c>
      <c r="K44" s="26"/>
      <c r="L44" s="26">
        <v>7100.6689999999999</v>
      </c>
      <c r="M44" s="26"/>
      <c r="N44" s="26">
        <v>44</v>
      </c>
      <c r="O44" s="26"/>
      <c r="P44" s="26">
        <v>74.376000000000005</v>
      </c>
      <c r="Q44" s="26"/>
      <c r="R44" s="26">
        <v>1890</v>
      </c>
      <c r="S44" s="26"/>
      <c r="T44" s="26">
        <v>2652.9789999999998</v>
      </c>
      <c r="U44" s="26"/>
      <c r="V44" s="26">
        <v>0</v>
      </c>
      <c r="W44" s="26"/>
      <c r="X44" s="26">
        <v>0</v>
      </c>
      <c r="Y44" s="132"/>
      <c r="Z44" s="127">
        <f t="shared" ref="Z44" si="0">F44+J44+N44+R44+V44</f>
        <v>9269</v>
      </c>
      <c r="AA44" s="145"/>
      <c r="AB44" s="145">
        <f>H44+L44+P44+T44+X44</f>
        <v>13846.760999999999</v>
      </c>
      <c r="AC44" s="215"/>
      <c r="AD44" s="217"/>
      <c r="AE44" s="216"/>
      <c r="AG44" s="128"/>
      <c r="AH44" s="19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27"/>
    </row>
    <row r="45" spans="1:56" s="74" customFormat="1" ht="9.75" customHeight="1" x14ac:dyDescent="0.2">
      <c r="A45" s="975"/>
      <c r="B45" s="110"/>
      <c r="C45" s="133"/>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14"/>
      <c r="AD45" s="171"/>
      <c r="AG45" s="133"/>
      <c r="AH45" s="131"/>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row>
    <row r="46" spans="1:56" s="74" customFormat="1" x14ac:dyDescent="0.2">
      <c r="A46" s="975"/>
      <c r="B46" s="110"/>
      <c r="C46" s="128"/>
      <c r="D46" s="192" t="s">
        <v>420</v>
      </c>
      <c r="E46" s="132"/>
      <c r="F46" s="26">
        <v>1700</v>
      </c>
      <c r="G46" s="26"/>
      <c r="H46" s="26">
        <v>4064.808</v>
      </c>
      <c r="I46" s="26"/>
      <c r="J46" s="26">
        <v>5596</v>
      </c>
      <c r="K46" s="26"/>
      <c r="L46" s="26">
        <v>7994.4480000000003</v>
      </c>
      <c r="M46" s="26"/>
      <c r="N46" s="26">
        <v>65</v>
      </c>
      <c r="O46" s="26"/>
      <c r="P46" s="26">
        <v>114.752</v>
      </c>
      <c r="Q46" s="26"/>
      <c r="R46" s="26">
        <v>1931</v>
      </c>
      <c r="S46" s="26"/>
      <c r="T46" s="26">
        <v>2796.924</v>
      </c>
      <c r="U46" s="26"/>
      <c r="V46" s="26">
        <v>0</v>
      </c>
      <c r="W46" s="26"/>
      <c r="X46" s="26">
        <v>0</v>
      </c>
      <c r="Y46" s="132"/>
      <c r="Z46" s="127">
        <f t="shared" ref="Z46" si="1">F46+J46+N46+R46+V46</f>
        <v>9292</v>
      </c>
      <c r="AA46" s="145"/>
      <c r="AB46" s="145">
        <f>H46+L46+P46+T46+X46</f>
        <v>14970.932000000001</v>
      </c>
      <c r="AC46" s="215"/>
      <c r="AD46" s="171"/>
      <c r="AG46" s="128"/>
      <c r="AH46" s="19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27"/>
    </row>
    <row r="47" spans="1:56" s="74" customFormat="1" ht="12" customHeight="1" x14ac:dyDescent="0.2">
      <c r="A47" s="975"/>
      <c r="B47" s="110"/>
      <c r="C47" s="133"/>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214"/>
      <c r="AD47" s="171"/>
      <c r="AG47" s="133"/>
      <c r="AH47" s="131"/>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row>
    <row r="48" spans="1:56" s="74" customFormat="1" ht="12" customHeight="1" x14ac:dyDescent="0.2">
      <c r="A48" s="975"/>
      <c r="B48" s="134"/>
      <c r="C48" s="128">
        <v>2020</v>
      </c>
      <c r="D48" s="192" t="s">
        <v>41</v>
      </c>
      <c r="E48" s="132"/>
      <c r="F48" s="26">
        <v>1723</v>
      </c>
      <c r="G48" s="26"/>
      <c r="H48" s="26">
        <v>4484</v>
      </c>
      <c r="I48" s="26"/>
      <c r="J48" s="26">
        <v>5954</v>
      </c>
      <c r="K48" s="26"/>
      <c r="L48" s="26">
        <v>10719</v>
      </c>
      <c r="M48" s="26"/>
      <c r="N48" s="26">
        <v>48</v>
      </c>
      <c r="O48" s="26"/>
      <c r="P48" s="26">
        <v>101</v>
      </c>
      <c r="Q48" s="26"/>
      <c r="R48" s="26">
        <v>2003</v>
      </c>
      <c r="S48" s="26"/>
      <c r="T48" s="26">
        <v>3030</v>
      </c>
      <c r="U48" s="26"/>
      <c r="V48" s="26">
        <v>0</v>
      </c>
      <c r="W48" s="26"/>
      <c r="X48" s="26">
        <v>0</v>
      </c>
      <c r="Y48" s="132"/>
      <c r="Z48" s="127">
        <v>9728</v>
      </c>
      <c r="AA48" s="145"/>
      <c r="AB48" s="145">
        <f>H48+L48+P48+T48+X48</f>
        <v>18334</v>
      </c>
      <c r="AC48" s="215"/>
      <c r="AD48" s="176"/>
      <c r="AE48" s="216"/>
      <c r="AG48" s="128"/>
      <c r="AH48" s="19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27"/>
    </row>
    <row r="49" spans="1:31" ht="4.1500000000000004" customHeight="1" x14ac:dyDescent="0.2">
      <c r="A49" s="975"/>
      <c r="B49" s="113"/>
      <c r="C49" s="135"/>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219"/>
      <c r="AD49" s="172"/>
      <c r="AE49" s="163"/>
    </row>
    <row r="50" spans="1:31" ht="6" customHeight="1" x14ac:dyDescent="0.2">
      <c r="A50" s="975"/>
      <c r="B50" s="138"/>
      <c r="C50" s="141"/>
      <c r="D50" s="865"/>
      <c r="E50" s="454"/>
      <c r="F50" s="454"/>
      <c r="G50" s="454"/>
      <c r="H50" s="454"/>
      <c r="I50" s="454"/>
      <c r="J50" s="454"/>
      <c r="K50" s="454"/>
      <c r="L50" s="454"/>
      <c r="M50" s="454"/>
      <c r="N50" s="454"/>
      <c r="O50" s="454"/>
      <c r="P50" s="454"/>
      <c r="Q50" s="454"/>
      <c r="R50" s="454"/>
      <c r="S50" s="454"/>
      <c r="T50" s="454"/>
      <c r="U50" s="454"/>
      <c r="V50" s="454"/>
      <c r="W50" s="454"/>
      <c r="X50" s="454"/>
      <c r="Y50" s="454"/>
      <c r="Z50" s="866"/>
      <c r="AA50" s="454"/>
      <c r="AB50" s="454"/>
      <c r="AC50" s="142"/>
      <c r="AD50" s="179"/>
    </row>
    <row r="51" spans="1:31" ht="6" customHeight="1" x14ac:dyDescent="0.2">
      <c r="A51" s="194"/>
      <c r="B51" s="189"/>
      <c r="C51" s="135"/>
      <c r="D51" s="566"/>
      <c r="E51" s="126"/>
      <c r="F51" s="126"/>
      <c r="G51" s="126"/>
      <c r="H51" s="126"/>
      <c r="I51" s="126"/>
      <c r="J51" s="126"/>
      <c r="K51" s="126"/>
      <c r="L51" s="126"/>
      <c r="M51" s="126"/>
      <c r="N51" s="126"/>
      <c r="O51" s="126"/>
      <c r="P51" s="126"/>
      <c r="Q51" s="126"/>
      <c r="R51" s="126"/>
      <c r="S51" s="126"/>
      <c r="T51" s="126"/>
      <c r="U51" s="126"/>
      <c r="V51" s="126"/>
      <c r="W51" s="126"/>
      <c r="X51" s="126"/>
      <c r="Y51" s="126"/>
      <c r="Z51" s="696"/>
      <c r="AA51" s="126"/>
      <c r="AB51" s="126"/>
      <c r="AC51" s="189"/>
      <c r="AD51" s="189"/>
    </row>
    <row r="52" spans="1:31" x14ac:dyDescent="0.2">
      <c r="A52" s="195"/>
      <c r="B52" s="81"/>
      <c r="C52" s="136" t="s">
        <v>338</v>
      </c>
      <c r="D52" s="74"/>
      <c r="E52" s="201" t="s">
        <v>339</v>
      </c>
      <c r="F52" s="201"/>
      <c r="G52" s="201"/>
      <c r="H52" s="201"/>
      <c r="I52" s="201"/>
      <c r="J52" s="201"/>
      <c r="K52" s="201"/>
      <c r="L52" s="201"/>
      <c r="M52" s="201"/>
      <c r="N52" s="201"/>
      <c r="O52" s="201"/>
      <c r="P52" s="201"/>
      <c r="Q52" s="201"/>
      <c r="R52" s="201"/>
      <c r="S52" s="201"/>
      <c r="T52" s="201"/>
      <c r="U52" s="201"/>
      <c r="V52" s="201"/>
      <c r="W52" s="201"/>
      <c r="X52" s="201"/>
      <c r="Y52" s="201"/>
      <c r="Z52" s="216"/>
      <c r="AA52" s="201"/>
      <c r="AB52" s="216"/>
      <c r="AC52" s="81"/>
      <c r="AD52" s="81"/>
      <c r="AE52" s="81"/>
    </row>
    <row r="53" spans="1:31" ht="8.25" customHeight="1" x14ac:dyDescent="0.2">
      <c r="C53" s="196"/>
      <c r="D53" s="74"/>
      <c r="E53" s="74"/>
      <c r="F53" s="74"/>
      <c r="G53" s="74"/>
      <c r="H53" s="74"/>
      <c r="I53" s="74"/>
      <c r="J53" s="74"/>
      <c r="K53" s="74"/>
      <c r="L53" s="74"/>
      <c r="M53" s="74"/>
      <c r="N53" s="74"/>
      <c r="O53" s="74"/>
      <c r="P53" s="74"/>
      <c r="Q53" s="74"/>
      <c r="R53" s="74"/>
      <c r="S53" s="74"/>
      <c r="T53" s="74"/>
      <c r="U53" s="74"/>
      <c r="V53" s="74"/>
      <c r="W53" s="74"/>
      <c r="X53" s="74"/>
      <c r="Y53" s="74"/>
      <c r="Z53" s="618"/>
      <c r="AA53" s="74"/>
      <c r="AB53" s="74"/>
    </row>
    <row r="54" spans="1:31" x14ac:dyDescent="0.2">
      <c r="B54" s="197"/>
      <c r="C54" s="80"/>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81"/>
      <c r="AD54" s="81"/>
      <c r="AE54" s="81"/>
    </row>
    <row r="55" spans="1:31" x14ac:dyDescent="0.2">
      <c r="B55" s="8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row>
    <row r="56" spans="1:31" x14ac:dyDescent="0.2">
      <c r="B56" s="8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221"/>
      <c r="AC56" s="81"/>
      <c r="AD56" s="81"/>
      <c r="AE56" s="81"/>
    </row>
    <row r="57" spans="1:31" x14ac:dyDescent="0.2">
      <c r="B57" s="81"/>
      <c r="C57" s="80"/>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row>
  </sheetData>
  <mergeCells count="1">
    <mergeCell ref="A4:A50"/>
  </mergeCells>
  <printOptions verticalCentered="1"/>
  <pageMargins left="0.24" right="0.24" top="0.51" bottom="0.51" header="0.51" footer="0.51"/>
  <pageSetup paperSize="9" scale="96" orientation="landscape"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70C0"/>
  </sheetPr>
  <dimension ref="A1:BN51"/>
  <sheetViews>
    <sheetView zoomScaleNormal="100" zoomScaleSheetLayoutView="160" workbookViewId="0"/>
  </sheetViews>
  <sheetFormatPr defaultColWidth="9.28515625" defaultRowHeight="12.75" x14ac:dyDescent="0.2"/>
  <cols>
    <col min="1" max="1" width="3.7109375" style="75" customWidth="1"/>
    <col min="2" max="2" width="0.7109375" style="75" customWidth="1"/>
    <col min="3" max="3" width="5.7109375" style="76" customWidth="1"/>
    <col min="4" max="4" width="0.28515625" style="75" customWidth="1"/>
    <col min="5" max="5" width="9.42578125" style="77" customWidth="1"/>
    <col min="6" max="6" width="6.28515625" style="75" customWidth="1"/>
    <col min="7" max="7" width="1" style="75" customWidth="1"/>
    <col min="8" max="8" width="6" style="75" customWidth="1"/>
    <col min="9" max="9" width="1" style="75" customWidth="1"/>
    <col min="10" max="10" width="6.42578125" style="75" customWidth="1"/>
    <col min="11" max="11" width="1" style="75" customWidth="1"/>
    <col min="12" max="12" width="6.7109375" style="75" customWidth="1"/>
    <col min="13" max="13" width="1.28515625" style="75" customWidth="1"/>
    <col min="14" max="14" width="7.7109375" style="75" customWidth="1"/>
    <col min="15" max="15" width="1" style="75" customWidth="1"/>
    <col min="16" max="16" width="7.28515625" style="75" customWidth="1"/>
    <col min="17" max="17" width="1.28515625" style="75" customWidth="1"/>
    <col min="18" max="18" width="6.7109375" style="75" customWidth="1"/>
    <col min="19" max="19" width="1" style="75" customWidth="1"/>
    <col min="20" max="20" width="8.7109375" style="75" customWidth="1"/>
    <col min="21" max="21" width="1.5703125" style="75" customWidth="1"/>
    <col min="22" max="22" width="7.5703125" style="75" customWidth="1"/>
    <col min="23" max="23" width="1.5703125" style="75" customWidth="1"/>
    <col min="24" max="24" width="10" style="75" customWidth="1"/>
    <col min="25" max="25" width="1.5703125" style="75" customWidth="1"/>
    <col min="26" max="26" width="7.28515625" style="75" customWidth="1"/>
    <col min="27" max="27" width="1.7109375" style="75" customWidth="1"/>
    <col min="28" max="28" width="5.7109375" style="75" customWidth="1"/>
    <col min="29" max="29" width="2.7109375" style="75" customWidth="1"/>
    <col min="30" max="30" width="8.5703125" style="75" customWidth="1"/>
    <col min="31" max="31" width="2.28515625" style="75" customWidth="1"/>
    <col min="32" max="32" width="5.28515625" style="75" customWidth="1"/>
    <col min="33" max="33" width="8.28515625" style="75" customWidth="1"/>
    <col min="34" max="34" width="1.7109375" style="75" customWidth="1"/>
    <col min="35" max="16384" width="9.28515625" style="75"/>
  </cols>
  <sheetData>
    <row r="1" spans="1:34" ht="12" customHeight="1" x14ac:dyDescent="0.2">
      <c r="A1" s="73"/>
      <c r="B1" s="78" t="s">
        <v>340</v>
      </c>
      <c r="C1" s="79"/>
      <c r="D1" s="73"/>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12" customHeight="1" x14ac:dyDescent="0.2">
      <c r="A2" s="73"/>
      <c r="B2" s="82" t="s">
        <v>341</v>
      </c>
      <c r="C2" s="79"/>
      <c r="D2" s="73"/>
      <c r="E2" s="8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12" customHeight="1" x14ac:dyDescent="0.2">
      <c r="A3" s="73"/>
      <c r="B3" s="82"/>
      <c r="C3" s="79"/>
      <c r="D3" s="73"/>
      <c r="E3" s="83"/>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73" customFormat="1" ht="12" customHeight="1" x14ac:dyDescent="0.2">
      <c r="B4" s="81"/>
      <c r="C4" s="84"/>
      <c r="D4" s="81"/>
      <c r="E4" s="80"/>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s="73" customFormat="1" ht="4.5" customHeight="1" x14ac:dyDescent="0.2">
      <c r="A5" s="1002">
        <v>27</v>
      </c>
      <c r="B5" s="85"/>
      <c r="C5" s="86"/>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164"/>
    </row>
    <row r="6" spans="1:34" s="73" customFormat="1" ht="10.5" customHeight="1" x14ac:dyDescent="0.2">
      <c r="A6" s="1003"/>
      <c r="B6" s="89"/>
      <c r="C6" s="90" t="s">
        <v>50</v>
      </c>
      <c r="D6" s="91"/>
      <c r="E6" s="90"/>
      <c r="F6" s="91" t="s">
        <v>342</v>
      </c>
      <c r="G6" s="91"/>
      <c r="H6" s="91"/>
      <c r="I6" s="96"/>
      <c r="J6" s="96"/>
      <c r="K6" s="96"/>
      <c r="L6" s="96"/>
      <c r="M6" s="96"/>
      <c r="N6" s="91" t="s">
        <v>343</v>
      </c>
      <c r="O6" s="96"/>
      <c r="P6" s="96"/>
      <c r="Q6" s="96"/>
      <c r="R6" s="96"/>
      <c r="S6" s="96"/>
      <c r="T6" s="96"/>
      <c r="U6" s="96"/>
      <c r="V6" s="91" t="s">
        <v>344</v>
      </c>
      <c r="W6" s="96"/>
      <c r="X6" s="90" t="s">
        <v>12</v>
      </c>
      <c r="Y6" s="96"/>
      <c r="Z6" s="91" t="s">
        <v>344</v>
      </c>
      <c r="AA6" s="96"/>
      <c r="AB6" s="91" t="s">
        <v>345</v>
      </c>
      <c r="AC6" s="96"/>
      <c r="AD6" s="91" t="s">
        <v>346</v>
      </c>
      <c r="AE6" s="96"/>
      <c r="AF6" s="91" t="s">
        <v>346</v>
      </c>
      <c r="AG6" s="91"/>
      <c r="AH6" s="165"/>
    </row>
    <row r="7" spans="1:34" s="73" customFormat="1" ht="10.5" customHeight="1" x14ac:dyDescent="0.2">
      <c r="A7" s="1003"/>
      <c r="B7" s="92"/>
      <c r="C7" s="93" t="s">
        <v>52</v>
      </c>
      <c r="D7" s="94"/>
      <c r="E7" s="95"/>
      <c r="F7" s="94" t="s">
        <v>347</v>
      </c>
      <c r="G7" s="96"/>
      <c r="H7" s="96"/>
      <c r="I7" s="96"/>
      <c r="J7" s="96"/>
      <c r="K7" s="96"/>
      <c r="L7" s="96"/>
      <c r="M7" s="96"/>
      <c r="N7" s="94" t="s">
        <v>348</v>
      </c>
      <c r="O7" s="96"/>
      <c r="P7" s="96"/>
      <c r="Q7" s="96"/>
      <c r="R7" s="96"/>
      <c r="S7" s="96"/>
      <c r="T7" s="96"/>
      <c r="U7" s="96"/>
      <c r="V7" s="91" t="s">
        <v>349</v>
      </c>
      <c r="W7" s="96"/>
      <c r="X7" s="93" t="s">
        <v>18</v>
      </c>
      <c r="Y7" s="96"/>
      <c r="Z7" s="91" t="s">
        <v>350</v>
      </c>
      <c r="AA7" s="96"/>
      <c r="AB7" s="91" t="s">
        <v>351</v>
      </c>
      <c r="AC7" s="96"/>
      <c r="AD7" s="91" t="s">
        <v>352</v>
      </c>
      <c r="AE7" s="96"/>
      <c r="AF7" s="91" t="s">
        <v>353</v>
      </c>
      <c r="AG7" s="91"/>
      <c r="AH7" s="165"/>
    </row>
    <row r="8" spans="1:34" s="73" customFormat="1" ht="10.5" customHeight="1" x14ac:dyDescent="0.2">
      <c r="A8" s="1003"/>
      <c r="B8" s="92"/>
      <c r="C8" s="97"/>
      <c r="D8" s="96"/>
      <c r="E8" s="95"/>
      <c r="F8" s="98"/>
      <c r="G8" s="98"/>
      <c r="H8" s="98"/>
      <c r="I8" s="98"/>
      <c r="J8" s="98"/>
      <c r="K8" s="98"/>
      <c r="L8" s="98"/>
      <c r="M8" s="144"/>
      <c r="N8" s="98"/>
      <c r="O8" s="98"/>
      <c r="P8" s="98"/>
      <c r="Q8" s="98"/>
      <c r="R8" s="98"/>
      <c r="S8" s="98"/>
      <c r="T8" s="98"/>
      <c r="U8" s="144"/>
      <c r="V8" s="149" t="s">
        <v>16</v>
      </c>
      <c r="W8" s="144"/>
      <c r="X8" s="150" t="s">
        <v>354</v>
      </c>
      <c r="Y8" s="144"/>
      <c r="Z8" s="149" t="s">
        <v>16</v>
      </c>
      <c r="AA8" s="144"/>
      <c r="AB8" s="149" t="s">
        <v>355</v>
      </c>
      <c r="AC8" s="144"/>
      <c r="AD8" s="94" t="s">
        <v>356</v>
      </c>
      <c r="AE8" s="144"/>
      <c r="AF8" s="149" t="s">
        <v>357</v>
      </c>
      <c r="AG8" s="149"/>
      <c r="AH8" s="165"/>
    </row>
    <row r="9" spans="1:34" s="73" customFormat="1" ht="10.5" customHeight="1" x14ac:dyDescent="0.2">
      <c r="A9" s="1003"/>
      <c r="B9" s="92"/>
      <c r="C9" s="97"/>
      <c r="D9" s="96"/>
      <c r="E9" s="95"/>
      <c r="F9" s="96"/>
      <c r="G9" s="96"/>
      <c r="H9" s="96"/>
      <c r="I9" s="96"/>
      <c r="J9" s="96"/>
      <c r="K9" s="96"/>
      <c r="L9" s="96"/>
      <c r="M9" s="96"/>
      <c r="N9" s="96"/>
      <c r="O9" s="96"/>
      <c r="P9" s="96"/>
      <c r="Q9" s="96"/>
      <c r="R9" s="96"/>
      <c r="S9" s="96"/>
      <c r="T9" s="96"/>
      <c r="U9" s="96"/>
      <c r="V9" s="91" t="s">
        <v>24</v>
      </c>
      <c r="W9" s="96"/>
      <c r="X9" s="93" t="s">
        <v>358</v>
      </c>
      <c r="Y9" s="96"/>
      <c r="Z9" s="91" t="s">
        <v>24</v>
      </c>
      <c r="AA9" s="96"/>
      <c r="AB9" s="94" t="s">
        <v>359</v>
      </c>
      <c r="AC9" s="96"/>
      <c r="AD9" s="94" t="s">
        <v>360</v>
      </c>
      <c r="AE9" s="96"/>
      <c r="AF9" s="94" t="s">
        <v>361</v>
      </c>
      <c r="AG9" s="94"/>
      <c r="AH9" s="165"/>
    </row>
    <row r="10" spans="1:34" s="73" customFormat="1" ht="10.5" customHeight="1" x14ac:dyDescent="0.2">
      <c r="A10" s="1003"/>
      <c r="B10" s="92"/>
      <c r="C10" s="97"/>
      <c r="D10" s="96"/>
      <c r="E10" s="95"/>
      <c r="F10" s="91" t="s">
        <v>323</v>
      </c>
      <c r="G10" s="96"/>
      <c r="H10" s="96"/>
      <c r="I10" s="96"/>
      <c r="J10" s="91" t="s">
        <v>362</v>
      </c>
      <c r="K10" s="96"/>
      <c r="L10" s="91" t="s">
        <v>13</v>
      </c>
      <c r="M10" s="96"/>
      <c r="N10" s="91" t="s">
        <v>323</v>
      </c>
      <c r="O10" s="96"/>
      <c r="P10" s="96"/>
      <c r="Q10" s="96"/>
      <c r="R10" s="91" t="s">
        <v>362</v>
      </c>
      <c r="S10" s="96"/>
      <c r="T10" s="91" t="s">
        <v>13</v>
      </c>
      <c r="U10" s="96"/>
      <c r="V10" s="91" t="s">
        <v>25</v>
      </c>
      <c r="W10" s="96"/>
      <c r="X10" s="151"/>
      <c r="Y10" s="96"/>
      <c r="Z10" s="91" t="s">
        <v>25</v>
      </c>
      <c r="AA10" s="96"/>
      <c r="AB10" s="94" t="s">
        <v>363</v>
      </c>
      <c r="AC10" s="96"/>
      <c r="AD10" s="149" t="s">
        <v>364</v>
      </c>
      <c r="AE10" s="96"/>
      <c r="AF10" s="94" t="s">
        <v>365</v>
      </c>
      <c r="AG10" s="94"/>
      <c r="AH10" s="165"/>
    </row>
    <row r="11" spans="1:34" s="73" customFormat="1" ht="10.5" customHeight="1" x14ac:dyDescent="0.2">
      <c r="A11" s="1003"/>
      <c r="B11" s="92"/>
      <c r="C11" s="97"/>
      <c r="D11" s="96"/>
      <c r="E11" s="95"/>
      <c r="F11" s="94" t="s">
        <v>326</v>
      </c>
      <c r="G11" s="96"/>
      <c r="H11" s="96"/>
      <c r="I11" s="96"/>
      <c r="J11" s="94" t="s">
        <v>40</v>
      </c>
      <c r="K11" s="96"/>
      <c r="L11" s="94" t="s">
        <v>22</v>
      </c>
      <c r="M11" s="96"/>
      <c r="N11" s="94" t="s">
        <v>326</v>
      </c>
      <c r="O11" s="96"/>
      <c r="P11" s="96"/>
      <c r="Q11" s="96"/>
      <c r="R11" s="94" t="s">
        <v>40</v>
      </c>
      <c r="S11" s="96"/>
      <c r="T11" s="94" t="s">
        <v>22</v>
      </c>
      <c r="U11" s="96"/>
      <c r="V11" s="104" t="s">
        <v>366</v>
      </c>
      <c r="W11" s="96"/>
      <c r="X11" s="96"/>
      <c r="Y11" s="96"/>
      <c r="Z11" s="104" t="s">
        <v>367</v>
      </c>
      <c r="AA11" s="96"/>
      <c r="AB11" s="94" t="s">
        <v>368</v>
      </c>
      <c r="AC11" s="96"/>
      <c r="AD11" s="104" t="s">
        <v>369</v>
      </c>
      <c r="AE11" s="96"/>
      <c r="AF11" s="104" t="s">
        <v>370</v>
      </c>
      <c r="AG11" s="104"/>
      <c r="AH11" s="165"/>
    </row>
    <row r="12" spans="1:34" s="73" customFormat="1" ht="10.5" customHeight="1" x14ac:dyDescent="0.2">
      <c r="A12" s="1003"/>
      <c r="B12" s="92"/>
      <c r="C12" s="97"/>
      <c r="D12" s="96"/>
      <c r="E12" s="95"/>
      <c r="F12" s="98"/>
      <c r="G12" s="98"/>
      <c r="H12" s="98"/>
      <c r="I12" s="144"/>
      <c r="J12" s="144"/>
      <c r="K12" s="144"/>
      <c r="L12" s="144"/>
      <c r="M12" s="144"/>
      <c r="N12" s="98"/>
      <c r="O12" s="98"/>
      <c r="P12" s="98"/>
      <c r="Q12" s="144"/>
      <c r="R12" s="144"/>
      <c r="S12" s="144"/>
      <c r="T12" s="144"/>
      <c r="U12" s="144"/>
      <c r="V12" s="152" t="s">
        <v>371</v>
      </c>
      <c r="W12" s="144"/>
      <c r="X12" s="144"/>
      <c r="Y12" s="144"/>
      <c r="Z12" s="152" t="s">
        <v>371</v>
      </c>
      <c r="AA12" s="144"/>
      <c r="AB12" s="94" t="s">
        <v>372</v>
      </c>
      <c r="AC12" s="144"/>
      <c r="AD12" s="149"/>
      <c r="AE12" s="96"/>
      <c r="AF12" s="155"/>
      <c r="AG12" s="155"/>
      <c r="AH12" s="165"/>
    </row>
    <row r="13" spans="1:34" s="73" customFormat="1" ht="10.5" customHeight="1" x14ac:dyDescent="0.2">
      <c r="A13" s="1003"/>
      <c r="B13" s="92"/>
      <c r="C13" s="97"/>
      <c r="D13" s="96"/>
      <c r="E13" s="95"/>
      <c r="F13" s="96"/>
      <c r="G13" s="96"/>
      <c r="H13" s="96"/>
      <c r="I13" s="96"/>
      <c r="J13" s="96"/>
      <c r="K13" s="96"/>
      <c r="L13" s="96"/>
      <c r="M13" s="96"/>
      <c r="N13" s="96"/>
      <c r="O13" s="96"/>
      <c r="P13" s="96"/>
      <c r="Q13" s="96"/>
      <c r="R13" s="96"/>
      <c r="S13" s="96"/>
      <c r="T13" s="96"/>
      <c r="U13" s="96"/>
      <c r="V13" s="94" t="s">
        <v>373</v>
      </c>
      <c r="W13" s="96"/>
      <c r="X13" s="144"/>
      <c r="Y13" s="144"/>
      <c r="Z13" s="94" t="s">
        <v>373</v>
      </c>
      <c r="AA13" s="144"/>
      <c r="AB13" s="94" t="s">
        <v>374</v>
      </c>
      <c r="AC13" s="144"/>
      <c r="AD13" s="144"/>
      <c r="AE13" s="96"/>
      <c r="AF13" s="94"/>
      <c r="AG13" s="94"/>
      <c r="AH13" s="165"/>
    </row>
    <row r="14" spans="1:34" s="73" customFormat="1" ht="10.5" customHeight="1" x14ac:dyDescent="0.2">
      <c r="A14" s="1003"/>
      <c r="B14" s="92"/>
      <c r="C14" s="97"/>
      <c r="D14" s="96"/>
      <c r="E14" s="95"/>
      <c r="F14" s="91" t="s">
        <v>375</v>
      </c>
      <c r="G14" s="91"/>
      <c r="H14" s="91" t="s">
        <v>376</v>
      </c>
      <c r="I14" s="91"/>
      <c r="J14" s="91"/>
      <c r="K14" s="91"/>
      <c r="L14" s="91"/>
      <c r="M14" s="96"/>
      <c r="N14" s="91" t="s">
        <v>375</v>
      </c>
      <c r="O14" s="91"/>
      <c r="P14" s="91" t="s">
        <v>376</v>
      </c>
      <c r="Q14" s="96"/>
      <c r="R14" s="144"/>
      <c r="S14" s="144"/>
      <c r="T14" s="144"/>
      <c r="U14" s="144"/>
      <c r="V14" s="104" t="s">
        <v>37</v>
      </c>
      <c r="W14" s="144"/>
      <c r="X14" s="144"/>
      <c r="Y14" s="144"/>
      <c r="Z14" s="104" t="s">
        <v>37</v>
      </c>
      <c r="AA14" s="144"/>
      <c r="AB14" s="144"/>
      <c r="AC14" s="144"/>
      <c r="AD14" s="144"/>
      <c r="AE14" s="96"/>
      <c r="AF14" s="156" t="s">
        <v>377</v>
      </c>
      <c r="AG14" s="166" t="s">
        <v>354</v>
      </c>
      <c r="AH14" s="165"/>
    </row>
    <row r="15" spans="1:34" s="73" customFormat="1" ht="10.5" customHeight="1" x14ac:dyDescent="0.2">
      <c r="A15" s="1003"/>
      <c r="B15" s="92"/>
      <c r="C15" s="97"/>
      <c r="D15" s="96"/>
      <c r="E15" s="95"/>
      <c r="F15" s="94" t="s">
        <v>378</v>
      </c>
      <c r="G15" s="91"/>
      <c r="H15" s="91" t="s">
        <v>379</v>
      </c>
      <c r="I15" s="91"/>
      <c r="J15" s="91"/>
      <c r="K15" s="91"/>
      <c r="L15" s="91"/>
      <c r="M15" s="96"/>
      <c r="N15" s="94" t="s">
        <v>378</v>
      </c>
      <c r="O15" s="94"/>
      <c r="P15" s="91" t="s">
        <v>379</v>
      </c>
      <c r="Q15" s="96"/>
      <c r="R15" s="96"/>
      <c r="S15" s="96"/>
      <c r="T15" s="96"/>
      <c r="U15" s="96"/>
      <c r="V15" s="149" t="s">
        <v>380</v>
      </c>
      <c r="W15" s="96"/>
      <c r="X15" s="144"/>
      <c r="Y15" s="144"/>
      <c r="Z15" s="149" t="s">
        <v>380</v>
      </c>
      <c r="AA15" s="144"/>
      <c r="AB15" s="144"/>
      <c r="AC15" s="144"/>
      <c r="AD15" s="144"/>
      <c r="AE15" s="96"/>
      <c r="AF15" s="144"/>
      <c r="AG15" s="167" t="s">
        <v>381</v>
      </c>
      <c r="AH15" s="165"/>
    </row>
    <row r="16" spans="1:34" s="73" customFormat="1" ht="10.5" customHeight="1" x14ac:dyDescent="0.2">
      <c r="A16" s="1003"/>
      <c r="B16" s="92"/>
      <c r="C16" s="99"/>
      <c r="D16" s="100"/>
      <c r="E16" s="95"/>
      <c r="F16" s="94"/>
      <c r="G16" s="91"/>
      <c r="H16" s="94" t="s">
        <v>382</v>
      </c>
      <c r="I16" s="91"/>
      <c r="J16" s="91"/>
      <c r="K16" s="91"/>
      <c r="L16" s="91"/>
      <c r="M16" s="96"/>
      <c r="N16" s="94"/>
      <c r="O16" s="94"/>
      <c r="P16" s="94" t="s">
        <v>382</v>
      </c>
      <c r="Q16" s="91"/>
      <c r="R16" s="91"/>
      <c r="S16" s="91"/>
      <c r="T16" s="91"/>
      <c r="U16" s="91"/>
      <c r="V16" s="96" t="s">
        <v>383</v>
      </c>
      <c r="W16" s="96"/>
      <c r="X16" s="149"/>
      <c r="Y16" s="149"/>
      <c r="Z16" s="96" t="s">
        <v>383</v>
      </c>
      <c r="AA16" s="144"/>
      <c r="AB16" s="149"/>
      <c r="AC16" s="149"/>
      <c r="AD16" s="149"/>
      <c r="AE16" s="157"/>
      <c r="AF16" s="156"/>
      <c r="AG16" s="151"/>
      <c r="AH16" s="165"/>
    </row>
    <row r="17" spans="1:37" s="73" customFormat="1" ht="9.75" customHeight="1" x14ac:dyDescent="0.2">
      <c r="A17" s="1003"/>
      <c r="B17" s="92"/>
      <c r="C17" s="101"/>
      <c r="D17" s="102"/>
      <c r="E17" s="103"/>
      <c r="F17" s="104"/>
      <c r="G17" s="104"/>
      <c r="H17" s="104" t="s">
        <v>384</v>
      </c>
      <c r="I17" s="104"/>
      <c r="J17" s="104"/>
      <c r="K17" s="104"/>
      <c r="L17" s="104"/>
      <c r="M17" s="144"/>
      <c r="N17" s="104"/>
      <c r="O17" s="104"/>
      <c r="P17" s="104" t="s">
        <v>384</v>
      </c>
      <c r="Q17" s="104"/>
      <c r="R17" s="104"/>
      <c r="S17" s="104"/>
      <c r="T17" s="104"/>
      <c r="U17" s="144"/>
      <c r="V17" s="144"/>
      <c r="W17" s="144"/>
      <c r="X17" s="104"/>
      <c r="Y17" s="104"/>
      <c r="Z17" s="104"/>
      <c r="AA17" s="104"/>
      <c r="AB17" s="104"/>
      <c r="AC17" s="104"/>
      <c r="AD17" s="104"/>
      <c r="AE17" s="104"/>
      <c r="AF17" s="104"/>
      <c r="AG17" s="104"/>
      <c r="AH17" s="165"/>
    </row>
    <row r="18" spans="1:37" s="73" customFormat="1" ht="12" customHeight="1" x14ac:dyDescent="0.2">
      <c r="A18" s="1003"/>
      <c r="B18" s="105"/>
      <c r="C18" s="106"/>
      <c r="D18" s="98"/>
      <c r="E18" s="107"/>
      <c r="F18" s="108"/>
      <c r="G18" s="98"/>
      <c r="H18" s="108"/>
      <c r="I18" s="98"/>
      <c r="J18" s="108"/>
      <c r="K18" s="98"/>
      <c r="L18" s="108"/>
      <c r="M18" s="98"/>
      <c r="N18" s="108"/>
      <c r="O18" s="98"/>
      <c r="P18" s="108"/>
      <c r="Q18" s="98"/>
      <c r="R18" s="108"/>
      <c r="S18" s="98"/>
      <c r="T18" s="108"/>
      <c r="U18" s="98"/>
      <c r="V18" s="98"/>
      <c r="W18" s="98"/>
      <c r="X18" s="108"/>
      <c r="Y18" s="98"/>
      <c r="Z18" s="108"/>
      <c r="AA18" s="98"/>
      <c r="AB18" s="98"/>
      <c r="AC18" s="98"/>
      <c r="AD18" s="98"/>
      <c r="AE18" s="98"/>
      <c r="AF18" s="98"/>
      <c r="AG18" s="98"/>
      <c r="AH18" s="168"/>
    </row>
    <row r="19" spans="1:37" s="73" customFormat="1" ht="6.75" customHeight="1" x14ac:dyDescent="0.2">
      <c r="A19" s="1003"/>
      <c r="B19" s="109"/>
      <c r="C19" s="79"/>
      <c r="E19" s="83"/>
      <c r="AH19" s="169"/>
    </row>
    <row r="20" spans="1:37" s="74" customFormat="1" ht="11.25" x14ac:dyDescent="0.2">
      <c r="A20" s="1003"/>
      <c r="B20" s="110"/>
      <c r="C20" s="111">
        <v>2021</v>
      </c>
      <c r="E20" s="489"/>
      <c r="F20" s="132">
        <v>4232</v>
      </c>
      <c r="G20" s="132"/>
      <c r="H20" s="132">
        <v>2115</v>
      </c>
      <c r="I20" s="132"/>
      <c r="J20" s="132">
        <v>1647</v>
      </c>
      <c r="K20" s="132"/>
      <c r="L20" s="146">
        <f>F20+H20+J20</f>
        <v>7994</v>
      </c>
      <c r="M20" s="132"/>
      <c r="N20" s="132">
        <v>75305.149999999994</v>
      </c>
      <c r="O20" s="132"/>
      <c r="P20" s="132">
        <v>40752.89</v>
      </c>
      <c r="Q20" s="132"/>
      <c r="R20" s="132">
        <v>49995.57</v>
      </c>
      <c r="S20" s="132"/>
      <c r="T20" s="146">
        <f>N20+P20+R20</f>
        <v>166053.60999999999</v>
      </c>
      <c r="U20" s="132"/>
      <c r="V20" s="132">
        <v>85617</v>
      </c>
      <c r="W20" s="132"/>
      <c r="X20" s="132">
        <v>45347184</v>
      </c>
      <c r="Y20" s="132"/>
      <c r="Z20" s="132">
        <v>43143</v>
      </c>
      <c r="AA20" s="132"/>
      <c r="AB20" s="132">
        <v>245.58448438382408</v>
      </c>
      <c r="AC20" s="132"/>
      <c r="AD20" s="158">
        <f>X20/Z20</f>
        <v>1051.0901884430846</v>
      </c>
      <c r="AE20" s="132"/>
      <c r="AF20" s="162">
        <v>72.465656659344745</v>
      </c>
      <c r="AG20" s="162">
        <v>43.63730058584482</v>
      </c>
      <c r="AH20" s="171"/>
    </row>
    <row r="21" spans="1:37" s="73" customFormat="1" ht="6.75" customHeight="1" x14ac:dyDescent="0.2">
      <c r="A21" s="1003"/>
      <c r="B21" s="109"/>
      <c r="C21" s="314"/>
      <c r="D21" s="74"/>
      <c r="E21" s="31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69"/>
    </row>
    <row r="22" spans="1:37" s="73" customFormat="1" ht="11.25" x14ac:dyDescent="0.2">
      <c r="A22" s="1003"/>
      <c r="B22" s="113"/>
      <c r="C22" s="111">
        <v>2020</v>
      </c>
      <c r="D22" s="74"/>
      <c r="E22" s="489"/>
      <c r="F22" s="132">
        <v>5455</v>
      </c>
      <c r="G22" s="132"/>
      <c r="H22" s="132">
        <v>2502</v>
      </c>
      <c r="I22" s="132"/>
      <c r="J22" s="132">
        <v>1779</v>
      </c>
      <c r="K22" s="132"/>
      <c r="L22" s="146">
        <f>F22+H22+J22</f>
        <v>9736</v>
      </c>
      <c r="M22" s="132"/>
      <c r="N22" s="132">
        <v>90759</v>
      </c>
      <c r="O22" s="132"/>
      <c r="P22" s="132">
        <v>44881</v>
      </c>
      <c r="Q22" s="132"/>
      <c r="R22" s="132">
        <v>51627</v>
      </c>
      <c r="S22" s="132"/>
      <c r="T22" s="146">
        <f>N22+P22+R22</f>
        <v>187267</v>
      </c>
      <c r="U22" s="132"/>
      <c r="V22" s="132">
        <v>91013</v>
      </c>
      <c r="W22" s="132"/>
      <c r="X22" s="132">
        <v>56420718</v>
      </c>
      <c r="Y22" s="132"/>
      <c r="Z22" s="132">
        <v>43234</v>
      </c>
      <c r="AA22" s="132"/>
      <c r="AB22" s="132">
        <v>253</v>
      </c>
      <c r="AC22" s="132"/>
      <c r="AD22" s="158">
        <f>X22/Z22</f>
        <v>1305.0080492205209</v>
      </c>
      <c r="AE22" s="132"/>
      <c r="AF22" s="162">
        <v>65.8</v>
      </c>
      <c r="AG22" s="162">
        <v>40.9</v>
      </c>
      <c r="AH22" s="172"/>
    </row>
    <row r="23" spans="1:37" s="73" customFormat="1" ht="6.75" customHeight="1" x14ac:dyDescent="0.2">
      <c r="A23" s="1003"/>
      <c r="B23" s="109"/>
      <c r="C23" s="314"/>
      <c r="D23" s="74"/>
      <c r="E23" s="31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69"/>
    </row>
    <row r="24" spans="1:37" s="73" customFormat="1" ht="11.25" x14ac:dyDescent="0.2">
      <c r="A24" s="1003"/>
      <c r="B24" s="113"/>
      <c r="C24" s="111">
        <v>2019</v>
      </c>
      <c r="D24" s="74"/>
      <c r="E24" s="112"/>
      <c r="F24" s="32">
        <v>5994</v>
      </c>
      <c r="G24" s="26"/>
      <c r="H24" s="32">
        <v>3097</v>
      </c>
      <c r="I24" s="32"/>
      <c r="J24" s="32">
        <v>1976</v>
      </c>
      <c r="K24" s="26"/>
      <c r="L24" s="145">
        <f>F24+H24+J24</f>
        <v>11067</v>
      </c>
      <c r="M24" s="26"/>
      <c r="N24" s="26">
        <v>100256</v>
      </c>
      <c r="O24" s="26"/>
      <c r="P24" s="26">
        <v>52710</v>
      </c>
      <c r="Q24" s="26"/>
      <c r="R24" s="26">
        <v>56452</v>
      </c>
      <c r="S24" s="26"/>
      <c r="T24" s="145">
        <f>N24+P24+R24</f>
        <v>209418</v>
      </c>
      <c r="U24" s="26"/>
      <c r="V24" s="26">
        <v>95354</v>
      </c>
      <c r="W24" s="26"/>
      <c r="X24" s="55">
        <v>61227315</v>
      </c>
      <c r="Y24" s="55"/>
      <c r="Z24" s="55">
        <v>43533</v>
      </c>
      <c r="AA24" s="26"/>
      <c r="AB24" s="145">
        <v>260</v>
      </c>
      <c r="AC24" s="145"/>
      <c r="AD24" s="158">
        <f>X24/Z24</f>
        <v>1406.4575149886293</v>
      </c>
      <c r="AE24" s="145"/>
      <c r="AF24" s="158">
        <v>64.400000000000006</v>
      </c>
      <c r="AG24" s="170">
        <v>39.299999999999997</v>
      </c>
      <c r="AH24" s="172"/>
    </row>
    <row r="25" spans="1:37" s="73" customFormat="1" ht="6.75" customHeight="1" x14ac:dyDescent="0.2">
      <c r="A25" s="1003"/>
      <c r="B25" s="109"/>
      <c r="C25" s="314"/>
      <c r="D25" s="74"/>
      <c r="E25" s="31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71"/>
      <c r="AI25" s="74"/>
    </row>
    <row r="26" spans="1:37" s="73" customFormat="1" ht="11.25" x14ac:dyDescent="0.2">
      <c r="A26" s="1003"/>
      <c r="B26" s="113"/>
      <c r="C26" s="111">
        <v>2018</v>
      </c>
      <c r="D26" s="74"/>
      <c r="E26" s="112"/>
      <c r="F26" s="32">
        <v>6235</v>
      </c>
      <c r="G26" s="26"/>
      <c r="H26" s="32">
        <v>3312</v>
      </c>
      <c r="I26" s="32"/>
      <c r="J26" s="32">
        <v>1936</v>
      </c>
      <c r="K26" s="26"/>
      <c r="L26" s="145">
        <f>F26+H26+J26</f>
        <v>11483</v>
      </c>
      <c r="M26" s="26"/>
      <c r="N26" s="26">
        <v>93424</v>
      </c>
      <c r="O26" s="26"/>
      <c r="P26" s="26">
        <v>43424</v>
      </c>
      <c r="Q26" s="26"/>
      <c r="R26" s="26">
        <v>48866</v>
      </c>
      <c r="S26" s="26"/>
      <c r="T26" s="145">
        <f>N26+P26+R26</f>
        <v>185714</v>
      </c>
      <c r="U26" s="26"/>
      <c r="V26" s="26">
        <v>73461</v>
      </c>
      <c r="W26" s="26"/>
      <c r="X26" s="55">
        <v>55452999</v>
      </c>
      <c r="Y26" s="55"/>
      <c r="Z26" s="55">
        <v>39485</v>
      </c>
      <c r="AA26" s="26"/>
      <c r="AB26" s="145">
        <v>254</v>
      </c>
      <c r="AC26" s="145"/>
      <c r="AD26" s="158">
        <f>X26/Z26</f>
        <v>1404.4067114093959</v>
      </c>
      <c r="AE26" s="145"/>
      <c r="AF26" s="158">
        <v>59.1</v>
      </c>
      <c r="AG26" s="170">
        <v>35.1</v>
      </c>
      <c r="AH26" s="176"/>
      <c r="AI26" s="74"/>
      <c r="AJ26" s="74"/>
      <c r="AK26" s="74"/>
    </row>
    <row r="27" spans="1:37" s="73" customFormat="1" ht="6.75" customHeight="1" x14ac:dyDescent="0.2">
      <c r="A27" s="1003"/>
      <c r="B27" s="109"/>
      <c r="C27" s="314"/>
      <c r="D27" s="74"/>
      <c r="E27" s="314"/>
      <c r="F27" s="74"/>
      <c r="G27" s="74"/>
      <c r="H27" s="74"/>
      <c r="I27" s="74"/>
      <c r="J27" s="74"/>
      <c r="K27" s="74"/>
      <c r="L27" s="145"/>
      <c r="M27" s="74"/>
      <c r="N27" s="74"/>
      <c r="O27" s="74"/>
      <c r="P27" s="74"/>
      <c r="Q27" s="74"/>
      <c r="R27" s="74"/>
      <c r="S27" s="74"/>
      <c r="T27" s="145"/>
      <c r="U27" s="74"/>
      <c r="V27" s="74"/>
      <c r="W27" s="74"/>
      <c r="X27" s="74"/>
      <c r="Y27" s="74"/>
      <c r="Z27" s="74"/>
      <c r="AA27" s="74"/>
      <c r="AB27" s="74"/>
      <c r="AC27" s="74"/>
      <c r="AD27" s="158"/>
      <c r="AE27" s="74"/>
      <c r="AF27" s="74"/>
      <c r="AG27" s="74"/>
      <c r="AH27" s="171"/>
      <c r="AI27" s="74"/>
      <c r="AJ27" s="74"/>
      <c r="AK27" s="74"/>
    </row>
    <row r="28" spans="1:37" s="73" customFormat="1" ht="11.25" x14ac:dyDescent="0.2">
      <c r="A28" s="1003"/>
      <c r="B28" s="113"/>
      <c r="C28" s="111">
        <v>2022</v>
      </c>
      <c r="D28" s="74"/>
      <c r="E28" s="489" t="s">
        <v>430</v>
      </c>
      <c r="F28" s="132">
        <v>4517</v>
      </c>
      <c r="G28" s="132"/>
      <c r="H28" s="132">
        <v>2264</v>
      </c>
      <c r="I28" s="132"/>
      <c r="J28" s="132">
        <v>1811</v>
      </c>
      <c r="K28" s="132"/>
      <c r="L28" s="145">
        <f t="shared" ref="L28:L30" si="0">F28+H28+J28</f>
        <v>8592</v>
      </c>
      <c r="M28" s="132"/>
      <c r="N28" s="132">
        <v>12917.636</v>
      </c>
      <c r="O28" s="132"/>
      <c r="P28" s="132">
        <v>7361.4350000000004</v>
      </c>
      <c r="Q28" s="132"/>
      <c r="R28" s="132">
        <v>9296.6650000000009</v>
      </c>
      <c r="S28" s="132"/>
      <c r="T28" s="145">
        <f t="shared" ref="T28:T30" si="1">N28+P28+R28</f>
        <v>29575.736000000001</v>
      </c>
      <c r="U28" s="132"/>
      <c r="V28" s="132">
        <v>101764</v>
      </c>
      <c r="W28" s="132"/>
      <c r="X28" s="132">
        <v>8887024</v>
      </c>
      <c r="Y28" s="132"/>
      <c r="Z28" s="132">
        <v>51134</v>
      </c>
      <c r="AA28" s="132"/>
      <c r="AB28" s="132">
        <v>39.327070439139405</v>
      </c>
      <c r="AC28" s="132"/>
      <c r="AD28" s="158">
        <f t="shared" ref="AD28:AD30" si="2">X28/Z28</f>
        <v>173.79872491884069</v>
      </c>
      <c r="AE28" s="132"/>
      <c r="AF28" s="162">
        <v>72.717904597650701</v>
      </c>
      <c r="AG28" s="162">
        <v>50.028175696314101</v>
      </c>
      <c r="AH28" s="176"/>
      <c r="AI28" s="74"/>
      <c r="AJ28" s="74"/>
      <c r="AK28" s="74"/>
    </row>
    <row r="29" spans="1:37" s="73" customFormat="1" ht="6.75" customHeight="1" x14ac:dyDescent="0.2">
      <c r="A29" s="1003"/>
      <c r="B29" s="113"/>
      <c r="C29" s="314"/>
      <c r="D29" s="74"/>
      <c r="E29" s="445"/>
      <c r="F29" s="132"/>
      <c r="G29" s="132"/>
      <c r="H29" s="132"/>
      <c r="I29" s="132"/>
      <c r="J29" s="132"/>
      <c r="K29" s="132"/>
      <c r="L29" s="145"/>
      <c r="M29" s="132"/>
      <c r="N29" s="132"/>
      <c r="O29" s="132"/>
      <c r="P29" s="132"/>
      <c r="Q29" s="132"/>
      <c r="R29" s="132"/>
      <c r="S29" s="132"/>
      <c r="T29" s="145"/>
      <c r="U29" s="132"/>
      <c r="V29" s="132"/>
      <c r="W29" s="132"/>
      <c r="X29" s="132"/>
      <c r="Y29" s="132"/>
      <c r="Z29" s="132"/>
      <c r="AA29" s="132"/>
      <c r="AB29" s="132"/>
      <c r="AC29" s="132"/>
      <c r="AD29" s="158"/>
      <c r="AE29" s="132"/>
      <c r="AF29" s="132"/>
      <c r="AG29" s="132"/>
      <c r="AH29" s="176"/>
      <c r="AI29" s="74"/>
      <c r="AJ29" s="74"/>
      <c r="AK29" s="74"/>
    </row>
    <row r="30" spans="1:37" s="74" customFormat="1" ht="11.25" x14ac:dyDescent="0.2">
      <c r="A30" s="1003"/>
      <c r="B30" s="110"/>
      <c r="C30" s="111">
        <v>2021</v>
      </c>
      <c r="E30" s="489" t="s">
        <v>431</v>
      </c>
      <c r="F30" s="132">
        <v>5263</v>
      </c>
      <c r="G30" s="132"/>
      <c r="H30" s="132">
        <v>2253</v>
      </c>
      <c r="I30" s="132"/>
      <c r="J30" s="132">
        <v>1761</v>
      </c>
      <c r="K30" s="132"/>
      <c r="L30" s="145">
        <f t="shared" si="0"/>
        <v>9277</v>
      </c>
      <c r="M30" s="132"/>
      <c r="N30" s="132">
        <v>14381.957</v>
      </c>
      <c r="O30" s="132"/>
      <c r="P30" s="132">
        <v>6163.0630000000001</v>
      </c>
      <c r="Q30" s="132"/>
      <c r="R30" s="132">
        <v>8272.6730000000007</v>
      </c>
      <c r="S30" s="132"/>
      <c r="T30" s="145">
        <f t="shared" si="1"/>
        <v>28817.692999999999</v>
      </c>
      <c r="U30" s="132"/>
      <c r="V30" s="132">
        <v>86006</v>
      </c>
      <c r="W30" s="132"/>
      <c r="X30" s="132">
        <v>9851168</v>
      </c>
      <c r="Y30" s="132"/>
      <c r="Z30" s="132">
        <v>44662</v>
      </c>
      <c r="AA30" s="132"/>
      <c r="AB30" s="132">
        <v>42.628865979381445</v>
      </c>
      <c r="AC30" s="132"/>
      <c r="AD30" s="158">
        <f t="shared" si="2"/>
        <v>220.57158210559311</v>
      </c>
      <c r="AE30" s="132"/>
      <c r="AF30" s="162">
        <v>64.103366271483907</v>
      </c>
      <c r="AG30" s="162">
        <v>43.908699664859355</v>
      </c>
      <c r="AH30" s="171"/>
    </row>
    <row r="31" spans="1:37" s="74" customFormat="1" ht="6.75" customHeight="1" x14ac:dyDescent="0.2">
      <c r="A31" s="1003"/>
      <c r="B31" s="117"/>
      <c r="C31" s="118"/>
      <c r="D31" s="119"/>
      <c r="E31" s="120"/>
      <c r="F31" s="121"/>
      <c r="G31" s="121"/>
      <c r="H31" s="121"/>
      <c r="I31" s="121"/>
      <c r="J31" s="121"/>
      <c r="K31" s="121"/>
      <c r="L31" s="147"/>
      <c r="M31" s="121"/>
      <c r="N31" s="121"/>
      <c r="O31" s="121"/>
      <c r="P31" s="121"/>
      <c r="Q31" s="121"/>
      <c r="R31" s="121"/>
      <c r="S31" s="121"/>
      <c r="T31" s="147"/>
      <c r="U31" s="121"/>
      <c r="V31" s="121"/>
      <c r="W31" s="121"/>
      <c r="X31" s="153"/>
      <c r="Y31" s="153"/>
      <c r="Z31" s="153"/>
      <c r="AA31" s="121"/>
      <c r="AB31" s="147"/>
      <c r="AC31" s="147"/>
      <c r="AD31" s="147"/>
      <c r="AE31" s="147"/>
      <c r="AF31" s="147"/>
      <c r="AG31" s="173"/>
      <c r="AH31" s="174"/>
    </row>
    <row r="32" spans="1:37" s="74" customFormat="1" ht="6.75" customHeight="1" x14ac:dyDescent="0.2">
      <c r="A32" s="1003"/>
      <c r="B32" s="110"/>
      <c r="C32" s="122"/>
      <c r="D32" s="123"/>
      <c r="F32" s="124"/>
      <c r="G32" s="124"/>
      <c r="H32" s="124"/>
      <c r="I32" s="124"/>
      <c r="J32" s="124"/>
      <c r="K32" s="124"/>
      <c r="L32" s="148"/>
      <c r="M32" s="124"/>
      <c r="N32" s="124"/>
      <c r="O32" s="124"/>
      <c r="P32" s="124"/>
      <c r="Q32" s="124"/>
      <c r="R32" s="127"/>
      <c r="S32" s="124"/>
      <c r="T32" s="148"/>
      <c r="U32" s="124"/>
      <c r="V32" s="124"/>
      <c r="W32" s="124"/>
      <c r="X32" s="154"/>
      <c r="Y32" s="154"/>
      <c r="Z32" s="154"/>
      <c r="AA32" s="124"/>
      <c r="AB32" s="148"/>
      <c r="AC32" s="148"/>
      <c r="AD32" s="148"/>
      <c r="AE32" s="148"/>
      <c r="AF32" s="148"/>
      <c r="AG32" s="175"/>
      <c r="AH32" s="171"/>
    </row>
    <row r="33" spans="1:66" s="74" customFormat="1" ht="4.5" customHeight="1" x14ac:dyDescent="0.2">
      <c r="A33" s="1003"/>
      <c r="B33" s="110"/>
      <c r="C33" s="125"/>
      <c r="D33" s="126"/>
      <c r="E33" s="122"/>
      <c r="F33" s="127"/>
      <c r="G33" s="127"/>
      <c r="H33" s="127"/>
      <c r="I33" s="127"/>
      <c r="J33" s="127"/>
      <c r="K33" s="127"/>
      <c r="L33" s="146"/>
      <c r="M33" s="127"/>
      <c r="N33" s="127"/>
      <c r="O33" s="127"/>
      <c r="P33" s="127"/>
      <c r="Q33" s="127"/>
      <c r="R33" s="127"/>
      <c r="S33" s="127"/>
      <c r="T33" s="127"/>
      <c r="U33" s="127"/>
      <c r="V33" s="127"/>
      <c r="W33" s="127"/>
      <c r="X33" s="127"/>
      <c r="Y33" s="127"/>
      <c r="Z33" s="127"/>
      <c r="AA33" s="127"/>
      <c r="AB33" s="124"/>
      <c r="AC33" s="127"/>
      <c r="AD33" s="127"/>
      <c r="AE33" s="127"/>
      <c r="AF33" s="127"/>
      <c r="AG33" s="127"/>
      <c r="AH33" s="171"/>
    </row>
    <row r="34" spans="1:66" s="74" customFormat="1" ht="13.5" customHeight="1" x14ac:dyDescent="0.2">
      <c r="A34" s="1003"/>
      <c r="B34" s="110"/>
      <c r="C34" s="128">
        <v>2022</v>
      </c>
      <c r="D34" s="129"/>
      <c r="E34" s="111" t="s">
        <v>435</v>
      </c>
      <c r="F34" s="132">
        <v>4517</v>
      </c>
      <c r="G34" s="132"/>
      <c r="H34" s="132">
        <v>2264</v>
      </c>
      <c r="I34" s="132"/>
      <c r="J34" s="132">
        <v>1811</v>
      </c>
      <c r="K34" s="132"/>
      <c r="L34" s="146">
        <f>F34+H34+J34</f>
        <v>8592</v>
      </c>
      <c r="M34" s="132"/>
      <c r="N34" s="132">
        <v>5848.3559999999998</v>
      </c>
      <c r="O34" s="132"/>
      <c r="P34" s="132">
        <v>3426.7849999999999</v>
      </c>
      <c r="Q34" s="132"/>
      <c r="R34" s="132">
        <v>4490.5290000000005</v>
      </c>
      <c r="S34" s="132"/>
      <c r="T34" s="146">
        <f>N34+P34+R34</f>
        <v>13765.67</v>
      </c>
      <c r="U34" s="132"/>
      <c r="V34" s="132">
        <v>101764</v>
      </c>
      <c r="W34" s="132"/>
      <c r="X34" s="132">
        <v>3470786</v>
      </c>
      <c r="Y34" s="132"/>
      <c r="Z34" s="132">
        <v>51134</v>
      </c>
      <c r="AA34" s="132"/>
      <c r="AB34" s="132">
        <v>18.267241379310345</v>
      </c>
      <c r="AC34" s="132"/>
      <c r="AD34" s="158">
        <f>X34/Z34</f>
        <v>67.876285837212038</v>
      </c>
      <c r="AE34" s="132"/>
      <c r="AF34" s="162">
        <v>70.877883906249821</v>
      </c>
      <c r="AG34" s="162">
        <v>42.063439224875701</v>
      </c>
      <c r="AH34" s="171"/>
      <c r="AJ34" s="128"/>
      <c r="AK34" s="129"/>
      <c r="AL34" s="111"/>
      <c r="AM34" s="132"/>
      <c r="AN34" s="132"/>
      <c r="AO34" s="132"/>
      <c r="AP34" s="132"/>
      <c r="AQ34" s="132"/>
      <c r="AR34" s="132"/>
      <c r="AS34" s="146"/>
      <c r="AT34" s="132"/>
      <c r="AU34" s="132"/>
      <c r="AV34" s="132"/>
      <c r="AW34" s="132"/>
      <c r="AX34" s="132"/>
      <c r="AY34" s="132"/>
      <c r="AZ34" s="132"/>
      <c r="BA34" s="146"/>
      <c r="BB34" s="132"/>
      <c r="BC34" s="132"/>
      <c r="BD34" s="132"/>
      <c r="BE34" s="132"/>
      <c r="BF34" s="132"/>
      <c r="BG34" s="132"/>
      <c r="BH34" s="132"/>
      <c r="BI34" s="132"/>
      <c r="BJ34" s="132"/>
      <c r="BK34" s="158"/>
      <c r="BL34" s="132"/>
      <c r="BM34" s="162"/>
      <c r="BN34" s="162"/>
    </row>
    <row r="35" spans="1:66" s="74" customFormat="1" ht="6.75" customHeight="1" x14ac:dyDescent="0.2">
      <c r="A35" s="1003"/>
      <c r="B35" s="110"/>
      <c r="C35" s="128"/>
      <c r="D35" s="130"/>
      <c r="E35" s="131"/>
      <c r="F35" s="132"/>
      <c r="G35" s="132"/>
      <c r="H35" s="132"/>
      <c r="I35" s="132"/>
      <c r="J35" s="132"/>
      <c r="K35" s="132"/>
      <c r="L35" s="146"/>
      <c r="M35" s="132"/>
      <c r="N35" s="132"/>
      <c r="O35" s="132"/>
      <c r="P35" s="132"/>
      <c r="Q35" s="132"/>
      <c r="R35" s="132"/>
      <c r="S35" s="132"/>
      <c r="T35" s="146"/>
      <c r="U35" s="132"/>
      <c r="V35" s="132"/>
      <c r="W35" s="132"/>
      <c r="X35" s="132"/>
      <c r="Y35" s="132"/>
      <c r="Z35" s="132"/>
      <c r="AA35" s="132"/>
      <c r="AB35" s="132"/>
      <c r="AC35" s="132"/>
      <c r="AD35" s="158"/>
      <c r="AE35" s="132"/>
      <c r="AF35" s="162"/>
      <c r="AG35" s="162"/>
      <c r="AH35" s="171"/>
      <c r="AJ35" s="128"/>
      <c r="AK35" s="130"/>
      <c r="AL35" s="131"/>
      <c r="AM35" s="132"/>
      <c r="AN35" s="132"/>
      <c r="AO35" s="132"/>
      <c r="AP35" s="132"/>
      <c r="AQ35" s="132"/>
      <c r="AR35" s="132"/>
      <c r="AS35" s="146"/>
      <c r="AT35" s="132"/>
      <c r="AU35" s="132"/>
      <c r="AV35" s="132"/>
      <c r="AW35" s="132"/>
      <c r="AX35" s="132"/>
      <c r="AY35" s="132"/>
      <c r="AZ35" s="132"/>
      <c r="BA35" s="146"/>
      <c r="BB35" s="132"/>
      <c r="BC35" s="132"/>
      <c r="BD35" s="132"/>
      <c r="BE35" s="132"/>
      <c r="BF35" s="132"/>
      <c r="BG35" s="132"/>
      <c r="BH35" s="132"/>
      <c r="BI35" s="132"/>
      <c r="BJ35" s="132"/>
      <c r="BK35" s="158"/>
      <c r="BL35" s="132"/>
      <c r="BM35" s="162"/>
      <c r="BN35" s="162"/>
    </row>
    <row r="36" spans="1:66" s="74" customFormat="1" ht="11.25" x14ac:dyDescent="0.2">
      <c r="A36" s="1003"/>
      <c r="B36" s="110"/>
      <c r="C36" s="128"/>
      <c r="D36" s="129"/>
      <c r="E36" s="111" t="s">
        <v>421</v>
      </c>
      <c r="F36" s="132">
        <v>4520</v>
      </c>
      <c r="G36" s="132"/>
      <c r="H36" s="132">
        <v>2239</v>
      </c>
      <c r="I36" s="132"/>
      <c r="J36" s="132">
        <v>1815</v>
      </c>
      <c r="K36" s="132"/>
      <c r="L36" s="146">
        <f>F36+H36+J36</f>
        <v>8574</v>
      </c>
      <c r="M36" s="132"/>
      <c r="N36" s="132">
        <v>7069.28</v>
      </c>
      <c r="O36" s="132"/>
      <c r="P36" s="132">
        <v>3934.65</v>
      </c>
      <c r="Q36" s="132"/>
      <c r="R36" s="132">
        <v>4806.1360000000004</v>
      </c>
      <c r="S36" s="132"/>
      <c r="T36" s="146">
        <f>N36+P36+R36</f>
        <v>15810.066000000001</v>
      </c>
      <c r="U36" s="132"/>
      <c r="V36" s="132">
        <v>100584</v>
      </c>
      <c r="W36" s="132"/>
      <c r="X36" s="132">
        <v>5416238</v>
      </c>
      <c r="Y36" s="132"/>
      <c r="Z36" s="132">
        <v>51579</v>
      </c>
      <c r="AA36" s="132"/>
      <c r="AB36" s="132">
        <v>21.05982905982906</v>
      </c>
      <c r="AC36" s="132"/>
      <c r="AD36" s="158">
        <f>X36/Z36</f>
        <v>105.00858876674616</v>
      </c>
      <c r="AE36" s="132"/>
      <c r="AF36" s="162">
        <v>74.264610389610397</v>
      </c>
      <c r="AG36" s="162">
        <v>56.8989776677968</v>
      </c>
      <c r="AH36" s="171"/>
      <c r="AJ36" s="128"/>
      <c r="AK36" s="129"/>
      <c r="AL36" s="111"/>
      <c r="AM36" s="132"/>
      <c r="AN36" s="132"/>
      <c r="AO36" s="132"/>
      <c r="AP36" s="132"/>
      <c r="AQ36" s="132"/>
      <c r="AR36" s="132"/>
      <c r="AS36" s="146"/>
      <c r="AT36" s="132"/>
      <c r="AU36" s="132"/>
      <c r="AV36" s="132"/>
      <c r="AW36" s="132"/>
      <c r="AX36" s="132"/>
      <c r="AY36" s="132"/>
      <c r="AZ36" s="132"/>
      <c r="BA36" s="146"/>
      <c r="BB36" s="132"/>
      <c r="BC36" s="132"/>
      <c r="BD36" s="132"/>
      <c r="BE36" s="132"/>
      <c r="BF36" s="132"/>
      <c r="BG36" s="132"/>
      <c r="BH36" s="132"/>
      <c r="BI36" s="132"/>
      <c r="BJ36" s="132"/>
      <c r="BK36" s="158"/>
      <c r="BL36" s="132"/>
      <c r="BM36" s="162"/>
      <c r="BN36" s="162"/>
    </row>
    <row r="37" spans="1:66" s="74" customFormat="1" ht="6.75" customHeight="1" x14ac:dyDescent="0.2">
      <c r="A37" s="1003"/>
      <c r="B37" s="110"/>
      <c r="C37" s="128"/>
      <c r="D37" s="130"/>
      <c r="E37" s="131"/>
      <c r="F37" s="132"/>
      <c r="G37" s="132"/>
      <c r="H37" s="132"/>
      <c r="I37" s="132"/>
      <c r="J37" s="132"/>
      <c r="K37" s="132"/>
      <c r="L37" s="146"/>
      <c r="M37" s="132"/>
      <c r="N37" s="132"/>
      <c r="O37" s="132"/>
      <c r="P37" s="132"/>
      <c r="Q37" s="132"/>
      <c r="R37" s="132"/>
      <c r="S37" s="132"/>
      <c r="T37" s="146"/>
      <c r="U37" s="132"/>
      <c r="V37" s="132"/>
      <c r="W37" s="132"/>
      <c r="X37" s="132"/>
      <c r="Y37" s="132"/>
      <c r="Z37" s="132"/>
      <c r="AA37" s="132"/>
      <c r="AB37" s="132"/>
      <c r="AC37" s="132"/>
      <c r="AD37" s="158"/>
      <c r="AE37" s="132"/>
      <c r="AF37" s="162"/>
      <c r="AG37" s="162"/>
      <c r="AH37" s="171"/>
      <c r="AJ37" s="128"/>
      <c r="AK37" s="130"/>
      <c r="AL37" s="131"/>
      <c r="AM37" s="132"/>
      <c r="AN37" s="132"/>
      <c r="AO37" s="132"/>
      <c r="AP37" s="132"/>
      <c r="AQ37" s="132"/>
      <c r="AR37" s="132"/>
      <c r="AS37" s="146"/>
      <c r="AT37" s="132"/>
      <c r="AU37" s="132"/>
      <c r="AV37" s="132"/>
      <c r="AW37" s="132"/>
      <c r="AX37" s="132"/>
      <c r="AY37" s="132"/>
      <c r="AZ37" s="132"/>
      <c r="BA37" s="146"/>
      <c r="BB37" s="132"/>
      <c r="BC37" s="132"/>
      <c r="BD37" s="132"/>
      <c r="BE37" s="132"/>
      <c r="BF37" s="132"/>
      <c r="BG37" s="132"/>
      <c r="BH37" s="132"/>
      <c r="BI37" s="132"/>
      <c r="BJ37" s="132"/>
      <c r="BK37" s="158"/>
      <c r="BL37" s="132"/>
      <c r="BM37" s="162"/>
      <c r="BN37" s="162"/>
    </row>
    <row r="38" spans="1:66" s="74" customFormat="1" ht="11.25" x14ac:dyDescent="0.2">
      <c r="A38" s="1003"/>
      <c r="B38" s="134"/>
      <c r="C38" s="128">
        <v>2021</v>
      </c>
      <c r="D38" s="129"/>
      <c r="E38" s="111" t="s">
        <v>41</v>
      </c>
      <c r="F38" s="132">
        <v>4232</v>
      </c>
      <c r="G38" s="132"/>
      <c r="H38" s="132">
        <v>2115</v>
      </c>
      <c r="I38" s="132"/>
      <c r="J38" s="132">
        <v>1647</v>
      </c>
      <c r="K38" s="132"/>
      <c r="L38" s="146">
        <f>F38+H38+J38</f>
        <v>7994</v>
      </c>
      <c r="M38" s="132"/>
      <c r="N38" s="132">
        <v>7252.067</v>
      </c>
      <c r="O38" s="132"/>
      <c r="P38" s="132">
        <v>3954.8820000000001</v>
      </c>
      <c r="Q38" s="132"/>
      <c r="R38" s="132">
        <v>4611.9080000000004</v>
      </c>
      <c r="S38" s="132"/>
      <c r="T38" s="146">
        <f>N38+P38+R38</f>
        <v>15818.857</v>
      </c>
      <c r="U38" s="132"/>
      <c r="V38" s="132">
        <v>85617</v>
      </c>
      <c r="W38" s="132"/>
      <c r="X38" s="132">
        <v>3774769</v>
      </c>
      <c r="Y38" s="132"/>
      <c r="Z38" s="132">
        <v>43143</v>
      </c>
      <c r="AA38" s="132"/>
      <c r="AB38" s="132">
        <v>20.020618556701031</v>
      </c>
      <c r="AC38" s="132"/>
      <c r="AD38" s="158">
        <f>X38/Z38</f>
        <v>87.494355978953706</v>
      </c>
      <c r="AE38" s="132"/>
      <c r="AF38" s="162">
        <v>85.593080599191282</v>
      </c>
      <c r="AG38" s="162">
        <v>44.552002520154424</v>
      </c>
      <c r="AH38" s="171"/>
      <c r="AJ38" s="128"/>
      <c r="AK38" s="129"/>
      <c r="AL38" s="111"/>
      <c r="AM38" s="132"/>
      <c r="AN38" s="132"/>
      <c r="AO38" s="132"/>
      <c r="AP38" s="132"/>
      <c r="AQ38" s="132"/>
      <c r="AR38" s="132"/>
      <c r="AS38" s="146"/>
      <c r="AT38" s="132"/>
      <c r="AU38" s="132"/>
      <c r="AV38" s="132"/>
      <c r="AW38" s="132"/>
      <c r="AX38" s="132"/>
      <c r="AY38" s="132"/>
      <c r="AZ38" s="132"/>
      <c r="BA38" s="146"/>
      <c r="BB38" s="132"/>
      <c r="BC38" s="132"/>
      <c r="BD38" s="132"/>
      <c r="BE38" s="132"/>
      <c r="BF38" s="132"/>
      <c r="BG38" s="132"/>
      <c r="BH38" s="132"/>
      <c r="BI38" s="132"/>
      <c r="BJ38" s="132"/>
      <c r="BK38" s="158"/>
      <c r="BL38" s="132"/>
      <c r="BM38" s="162"/>
      <c r="BN38" s="162"/>
    </row>
    <row r="39" spans="1:66" s="74" customFormat="1" ht="12.75" customHeight="1" x14ac:dyDescent="0.2">
      <c r="A39" s="1003"/>
      <c r="B39" s="134"/>
      <c r="C39" s="133"/>
      <c r="D39" s="130"/>
      <c r="E39" s="131"/>
      <c r="F39" s="132"/>
      <c r="G39" s="132"/>
      <c r="H39" s="132"/>
      <c r="I39" s="132"/>
      <c r="J39" s="132"/>
      <c r="K39" s="132"/>
      <c r="L39" s="132"/>
      <c r="M39" s="132"/>
      <c r="N39" s="132"/>
      <c r="O39" s="132"/>
      <c r="P39" s="132"/>
      <c r="Q39" s="132"/>
      <c r="R39" s="132"/>
      <c r="S39" s="132"/>
      <c r="T39" s="132"/>
      <c r="U39" s="132"/>
      <c r="V39" s="132"/>
      <c r="W39" s="132"/>
      <c r="X39" s="132"/>
      <c r="Y39" s="127"/>
      <c r="Z39" s="132"/>
      <c r="AA39" s="127"/>
      <c r="AB39" s="132"/>
      <c r="AC39" s="132"/>
      <c r="AD39" s="159"/>
      <c r="AE39" s="132"/>
      <c r="AF39" s="162"/>
      <c r="AG39" s="162"/>
      <c r="AH39" s="176"/>
      <c r="AJ39" s="133"/>
      <c r="AK39" s="130"/>
      <c r="AL39" s="131"/>
      <c r="AM39" s="132"/>
      <c r="AN39" s="132"/>
      <c r="AO39" s="132"/>
      <c r="AP39" s="132"/>
      <c r="AQ39" s="132"/>
      <c r="AR39" s="132"/>
      <c r="AS39" s="132"/>
      <c r="AT39" s="132"/>
      <c r="AU39" s="132"/>
      <c r="AV39" s="132"/>
      <c r="AW39" s="132"/>
      <c r="AX39" s="132"/>
      <c r="AY39" s="132"/>
      <c r="AZ39" s="132"/>
      <c r="BA39" s="132"/>
      <c r="BB39" s="132"/>
      <c r="BC39" s="132"/>
      <c r="BD39" s="132"/>
      <c r="BE39" s="132"/>
      <c r="BF39" s="127"/>
      <c r="BG39" s="132"/>
      <c r="BH39" s="127"/>
      <c r="BI39" s="132"/>
      <c r="BJ39" s="132"/>
      <c r="BK39" s="159"/>
      <c r="BL39" s="132"/>
      <c r="BM39" s="162"/>
      <c r="BN39" s="162"/>
    </row>
    <row r="40" spans="1:66" s="74" customFormat="1" ht="11.25" x14ac:dyDescent="0.2">
      <c r="A40" s="1003"/>
      <c r="B40" s="134"/>
      <c r="C40" s="128">
        <v>2021</v>
      </c>
      <c r="D40" s="129"/>
      <c r="E40" s="111" t="s">
        <v>432</v>
      </c>
      <c r="F40" s="132">
        <v>5263</v>
      </c>
      <c r="G40" s="132"/>
      <c r="H40" s="132">
        <v>2253</v>
      </c>
      <c r="I40" s="132"/>
      <c r="J40" s="132">
        <v>1761</v>
      </c>
      <c r="K40" s="132"/>
      <c r="L40" s="146">
        <f>F40+H40+J40</f>
        <v>9277</v>
      </c>
      <c r="M40" s="132"/>
      <c r="N40" s="132">
        <v>6764.6049999999996</v>
      </c>
      <c r="O40" s="132"/>
      <c r="P40" s="132">
        <v>2989.0430000000001</v>
      </c>
      <c r="Q40" s="132"/>
      <c r="R40" s="132">
        <v>4093.1129999999998</v>
      </c>
      <c r="S40" s="132"/>
      <c r="T40" s="146">
        <f>N40+P40+R40</f>
        <v>13846.760999999999</v>
      </c>
      <c r="U40" s="132"/>
      <c r="V40" s="132">
        <v>86006</v>
      </c>
      <c r="W40" s="132"/>
      <c r="X40" s="132">
        <v>4537981</v>
      </c>
      <c r="Y40" s="132"/>
      <c r="Z40" s="132">
        <v>44662</v>
      </c>
      <c r="AA40" s="132"/>
      <c r="AB40" s="132">
        <v>21.742268041237114</v>
      </c>
      <c r="AC40" s="132"/>
      <c r="AD40" s="158">
        <f>X40/Z40</f>
        <v>101.6072052303972</v>
      </c>
      <c r="AE40" s="132"/>
      <c r="AF40" s="162">
        <v>59.115889242443032</v>
      </c>
      <c r="AG40" s="162">
        <v>39.657420082962851</v>
      </c>
      <c r="AH40" s="177"/>
      <c r="AJ40" s="128"/>
      <c r="AK40" s="129"/>
      <c r="AL40" s="111"/>
      <c r="AM40" s="132"/>
      <c r="AN40" s="132"/>
      <c r="AO40" s="132"/>
      <c r="AP40" s="132"/>
      <c r="AQ40" s="132"/>
      <c r="AR40" s="132"/>
      <c r="AS40" s="146"/>
      <c r="AT40" s="132"/>
      <c r="AU40" s="132"/>
      <c r="AV40" s="132"/>
      <c r="AW40" s="132"/>
      <c r="AX40" s="132"/>
      <c r="AY40" s="132"/>
      <c r="AZ40" s="132"/>
      <c r="BA40" s="146"/>
      <c r="BB40" s="132"/>
      <c r="BC40" s="132"/>
      <c r="BD40" s="132"/>
      <c r="BE40" s="132"/>
      <c r="BF40" s="132"/>
      <c r="BG40" s="132"/>
      <c r="BH40" s="132"/>
      <c r="BI40" s="132"/>
      <c r="BJ40" s="132"/>
      <c r="BK40" s="158"/>
      <c r="BL40" s="132"/>
      <c r="BM40" s="162"/>
      <c r="BN40" s="162"/>
    </row>
    <row r="41" spans="1:66" s="73" customFormat="1" ht="6.75" customHeight="1" x14ac:dyDescent="0.2">
      <c r="A41" s="1003"/>
      <c r="B41" s="113"/>
      <c r="C41" s="133"/>
      <c r="D41" s="130"/>
      <c r="E41" s="131"/>
      <c r="F41" s="132"/>
      <c r="G41" s="132"/>
      <c r="H41" s="132"/>
      <c r="I41" s="132"/>
      <c r="J41" s="132"/>
      <c r="K41" s="132"/>
      <c r="L41" s="132"/>
      <c r="M41" s="132"/>
      <c r="N41" s="132"/>
      <c r="O41" s="132"/>
      <c r="P41" s="132"/>
      <c r="Q41" s="132"/>
      <c r="R41" s="132"/>
      <c r="S41" s="132"/>
      <c r="T41" s="132"/>
      <c r="U41" s="132"/>
      <c r="V41" s="132"/>
      <c r="W41" s="132"/>
      <c r="X41" s="132"/>
      <c r="Y41" s="127"/>
      <c r="Z41" s="132"/>
      <c r="AA41" s="127"/>
      <c r="AB41" s="132"/>
      <c r="AC41" s="132"/>
      <c r="AD41" s="162"/>
      <c r="AE41" s="132"/>
      <c r="AF41" s="162"/>
      <c r="AG41" s="162"/>
      <c r="AH41" s="490"/>
      <c r="AI41" s="74"/>
      <c r="AJ41" s="133"/>
      <c r="AK41" s="130"/>
      <c r="AL41" s="131"/>
      <c r="AM41" s="132"/>
      <c r="AN41" s="132"/>
      <c r="AO41" s="132"/>
      <c r="AP41" s="132"/>
      <c r="AQ41" s="132"/>
      <c r="AR41" s="132"/>
      <c r="AS41" s="132"/>
      <c r="AT41" s="132"/>
      <c r="AU41" s="132"/>
      <c r="AV41" s="132"/>
      <c r="AW41" s="132"/>
      <c r="AX41" s="132"/>
      <c r="AY41" s="132"/>
      <c r="AZ41" s="132"/>
      <c r="BA41" s="132"/>
      <c r="BB41" s="132"/>
      <c r="BC41" s="132"/>
      <c r="BD41" s="132"/>
      <c r="BE41" s="132"/>
      <c r="BF41" s="127"/>
      <c r="BG41" s="132"/>
      <c r="BH41" s="127"/>
      <c r="BI41" s="132"/>
      <c r="BJ41" s="132"/>
      <c r="BK41" s="162"/>
      <c r="BL41" s="132"/>
      <c r="BM41" s="162"/>
      <c r="BN41" s="162"/>
    </row>
    <row r="42" spans="1:66" s="73" customFormat="1" ht="11.25" x14ac:dyDescent="0.2">
      <c r="A42" s="1003"/>
      <c r="B42" s="113"/>
      <c r="C42" s="128"/>
      <c r="D42" s="129"/>
      <c r="E42" s="111" t="s">
        <v>420</v>
      </c>
      <c r="F42" s="132">
        <v>5272</v>
      </c>
      <c r="G42" s="132"/>
      <c r="H42" s="132">
        <v>2255</v>
      </c>
      <c r="I42" s="132"/>
      <c r="J42" s="132">
        <v>1773</v>
      </c>
      <c r="K42" s="132"/>
      <c r="L42" s="146">
        <f>F42+H42+J42</f>
        <v>9300</v>
      </c>
      <c r="M42" s="132"/>
      <c r="N42" s="132">
        <v>7617.3519999999999</v>
      </c>
      <c r="O42" s="132"/>
      <c r="P42" s="132">
        <v>3174.02</v>
      </c>
      <c r="Q42" s="132"/>
      <c r="R42" s="132">
        <v>4179.5600000000004</v>
      </c>
      <c r="S42" s="132"/>
      <c r="T42" s="146">
        <f>N42+P42+R42</f>
        <v>14970.932000000001</v>
      </c>
      <c r="U42" s="132"/>
      <c r="V42" s="132">
        <v>86256</v>
      </c>
      <c r="W42" s="132"/>
      <c r="X42" s="132">
        <v>5313187</v>
      </c>
      <c r="Y42" s="132"/>
      <c r="Z42" s="132">
        <v>43729</v>
      </c>
      <c r="AA42" s="132"/>
      <c r="AB42" s="132">
        <v>20.88659793814433</v>
      </c>
      <c r="AC42" s="132"/>
      <c r="AD42" s="158">
        <f>X42/Z42</f>
        <v>121.50259553156944</v>
      </c>
      <c r="AE42" s="132"/>
      <c r="AF42" s="162">
        <v>69.176871385194303</v>
      </c>
      <c r="AG42" s="162">
        <v>48.251630454321436</v>
      </c>
      <c r="AH42" s="176"/>
      <c r="AI42" s="74"/>
      <c r="AJ42" s="128"/>
      <c r="AK42" s="129"/>
      <c r="AL42" s="111"/>
      <c r="AM42" s="132"/>
      <c r="AN42" s="132"/>
      <c r="AO42" s="132"/>
      <c r="AP42" s="132"/>
      <c r="AQ42" s="132"/>
      <c r="AR42" s="132"/>
      <c r="AS42" s="146"/>
      <c r="AT42" s="132"/>
      <c r="AU42" s="132"/>
      <c r="AV42" s="132"/>
      <c r="AW42" s="132"/>
      <c r="AX42" s="132"/>
      <c r="AY42" s="132"/>
      <c r="AZ42" s="132"/>
      <c r="BA42" s="146"/>
      <c r="BB42" s="132"/>
      <c r="BC42" s="132"/>
      <c r="BD42" s="132"/>
      <c r="BE42" s="132"/>
      <c r="BF42" s="132"/>
      <c r="BG42" s="132"/>
      <c r="BH42" s="132"/>
      <c r="BI42" s="132"/>
      <c r="BJ42" s="132"/>
      <c r="BK42" s="158"/>
      <c r="BL42" s="132"/>
      <c r="BM42" s="162"/>
      <c r="BN42" s="162"/>
    </row>
    <row r="43" spans="1:66" s="73" customFormat="1" ht="6.75" customHeight="1" x14ac:dyDescent="0.2">
      <c r="A43" s="1003"/>
      <c r="B43" s="109"/>
      <c r="C43" s="133"/>
      <c r="D43" s="130"/>
      <c r="E43" s="131"/>
      <c r="F43" s="132"/>
      <c r="G43" s="132"/>
      <c r="H43" s="132"/>
      <c r="I43" s="132"/>
      <c r="J43" s="132"/>
      <c r="K43" s="132"/>
      <c r="L43" s="132"/>
      <c r="M43" s="132"/>
      <c r="N43" s="132"/>
      <c r="O43" s="132"/>
      <c r="P43" s="132"/>
      <c r="Q43" s="132"/>
      <c r="R43" s="132"/>
      <c r="S43" s="132"/>
      <c r="T43" s="132"/>
      <c r="U43" s="132"/>
      <c r="V43" s="132"/>
      <c r="W43" s="132"/>
      <c r="X43" s="132"/>
      <c r="Y43" s="127"/>
      <c r="Z43" s="132"/>
      <c r="AA43" s="127"/>
      <c r="AB43" s="132"/>
      <c r="AC43" s="132"/>
      <c r="AD43" s="162"/>
      <c r="AE43" s="132"/>
      <c r="AF43" s="162"/>
      <c r="AG43" s="162"/>
      <c r="AH43" s="490"/>
      <c r="AI43" s="74"/>
      <c r="AJ43" s="133"/>
      <c r="AK43" s="130"/>
      <c r="AL43" s="131"/>
      <c r="AM43" s="132"/>
      <c r="AN43" s="132"/>
      <c r="AO43" s="132"/>
      <c r="AP43" s="132"/>
      <c r="AQ43" s="132"/>
      <c r="AR43" s="132"/>
      <c r="AS43" s="132"/>
      <c r="AT43" s="132"/>
      <c r="AU43" s="132"/>
      <c r="AV43" s="132"/>
      <c r="AW43" s="132"/>
      <c r="AX43" s="132"/>
      <c r="AY43" s="132"/>
      <c r="AZ43" s="132"/>
      <c r="BA43" s="132"/>
      <c r="BB43" s="132"/>
      <c r="BC43" s="132"/>
      <c r="BD43" s="132"/>
      <c r="BE43" s="132"/>
      <c r="BF43" s="127"/>
      <c r="BG43" s="132"/>
      <c r="BH43" s="127"/>
      <c r="BI43" s="132"/>
      <c r="BJ43" s="132"/>
      <c r="BK43" s="162"/>
      <c r="BL43" s="132"/>
      <c r="BM43" s="162"/>
      <c r="BN43" s="162"/>
    </row>
    <row r="44" spans="1:66" s="73" customFormat="1" ht="11.25" x14ac:dyDescent="0.2">
      <c r="A44" s="1003"/>
      <c r="B44" s="113"/>
      <c r="C44" s="128">
        <v>2020</v>
      </c>
      <c r="D44" s="129"/>
      <c r="E44" s="111" t="s">
        <v>41</v>
      </c>
      <c r="F44" s="132">
        <v>5455</v>
      </c>
      <c r="G44" s="132"/>
      <c r="H44" s="132">
        <v>2502</v>
      </c>
      <c r="I44" s="132"/>
      <c r="J44" s="132">
        <v>1779</v>
      </c>
      <c r="K44" s="132"/>
      <c r="L44" s="146">
        <f>F44+H44+J44</f>
        <v>9736</v>
      </c>
      <c r="M44" s="132"/>
      <c r="N44" s="132">
        <v>9274.9760000000006</v>
      </c>
      <c r="O44" s="132"/>
      <c r="P44" s="132">
        <v>4473.68</v>
      </c>
      <c r="Q44" s="132"/>
      <c r="R44" s="132">
        <v>4584.9589999999998</v>
      </c>
      <c r="S44" s="132"/>
      <c r="T44" s="146">
        <f>N44+P44+R44</f>
        <v>18333.615000000002</v>
      </c>
      <c r="U44" s="132"/>
      <c r="V44" s="132">
        <v>91013</v>
      </c>
      <c r="W44" s="132"/>
      <c r="X44" s="132">
        <v>5371029</v>
      </c>
      <c r="Y44" s="132"/>
      <c r="Z44" s="132">
        <v>43234</v>
      </c>
      <c r="AA44" s="132"/>
      <c r="AB44" s="132">
        <v>20.98</v>
      </c>
      <c r="AC44" s="132"/>
      <c r="AD44" s="158">
        <f>X44/Z44</f>
        <v>124.23160012952769</v>
      </c>
      <c r="AE44" s="132"/>
      <c r="AF44" s="162">
        <v>81.042448877591951</v>
      </c>
      <c r="AG44" s="162">
        <v>46.930724473310093</v>
      </c>
      <c r="AH44" s="490"/>
      <c r="AI44" s="74"/>
      <c r="AJ44" s="128"/>
      <c r="AK44" s="129"/>
      <c r="AL44" s="111"/>
      <c r="AM44" s="132"/>
      <c r="AN44" s="132"/>
      <c r="AO44" s="132"/>
      <c r="AP44" s="132"/>
      <c r="AQ44" s="132"/>
      <c r="AR44" s="132"/>
      <c r="AS44" s="146"/>
      <c r="AT44" s="132"/>
      <c r="AU44" s="132"/>
      <c r="AV44" s="132"/>
      <c r="AW44" s="132"/>
      <c r="AX44" s="132"/>
      <c r="AY44" s="132"/>
      <c r="AZ44" s="132"/>
      <c r="BA44" s="146"/>
      <c r="BB44" s="132"/>
      <c r="BC44" s="132"/>
      <c r="BD44" s="132"/>
      <c r="BE44" s="132"/>
      <c r="BF44" s="132"/>
      <c r="BG44" s="132"/>
      <c r="BH44" s="132"/>
      <c r="BI44" s="132"/>
      <c r="BJ44" s="132"/>
      <c r="BK44" s="158"/>
      <c r="BL44" s="132"/>
      <c r="BM44" s="162"/>
      <c r="BN44" s="162"/>
    </row>
    <row r="45" spans="1:66" s="73" customFormat="1" ht="6.75" customHeight="1" x14ac:dyDescent="0.2">
      <c r="A45" s="1003"/>
      <c r="B45" s="113"/>
      <c r="C45" s="137"/>
      <c r="D45" s="136"/>
      <c r="E45" s="74"/>
      <c r="F45" s="74"/>
      <c r="G45" s="74"/>
      <c r="H45" s="74"/>
      <c r="I45" s="74"/>
      <c r="J45" s="74"/>
      <c r="K45" s="74"/>
      <c r="L45" s="115"/>
      <c r="M45" s="74"/>
      <c r="N45" s="74"/>
      <c r="O45" s="74"/>
      <c r="P45" s="74"/>
      <c r="Q45" s="74"/>
      <c r="R45" s="74"/>
      <c r="S45" s="74"/>
      <c r="T45" s="74"/>
      <c r="U45" s="74"/>
      <c r="V45" s="74"/>
      <c r="W45" s="74"/>
      <c r="X45" s="74"/>
      <c r="Y45" s="74"/>
      <c r="Z45" s="74"/>
      <c r="AA45" s="74"/>
      <c r="AB45" s="74"/>
      <c r="AC45" s="74"/>
      <c r="AD45" s="160"/>
      <c r="AE45" s="74"/>
      <c r="AF45" s="74"/>
      <c r="AG45" s="74"/>
      <c r="AH45" s="176"/>
      <c r="AI45" s="74"/>
      <c r="AJ45" s="74"/>
      <c r="AK45" s="74"/>
    </row>
    <row r="46" spans="1:66" ht="6.75" customHeight="1" x14ac:dyDescent="0.2">
      <c r="A46" s="1003"/>
      <c r="B46" s="138"/>
      <c r="C46" s="139"/>
      <c r="D46" s="140"/>
      <c r="E46" s="870"/>
      <c r="F46" s="454"/>
      <c r="G46" s="454"/>
      <c r="H46" s="454"/>
      <c r="I46" s="454"/>
      <c r="J46" s="454"/>
      <c r="K46" s="454"/>
      <c r="L46" s="454"/>
      <c r="M46" s="454"/>
      <c r="N46" s="454"/>
      <c r="O46" s="454"/>
      <c r="P46" s="454"/>
      <c r="Q46" s="454"/>
      <c r="R46" s="454"/>
      <c r="S46" s="454"/>
      <c r="T46" s="454"/>
      <c r="U46" s="454"/>
      <c r="V46" s="454"/>
      <c r="W46" s="454"/>
      <c r="X46" s="871"/>
      <c r="Y46" s="454"/>
      <c r="Z46" s="454"/>
      <c r="AA46" s="454"/>
      <c r="AB46" s="866"/>
      <c r="AC46" s="454"/>
      <c r="AD46" s="454"/>
      <c r="AE46" s="454"/>
      <c r="AF46" s="454"/>
      <c r="AG46" s="454"/>
      <c r="AH46" s="579"/>
      <c r="AI46" s="872"/>
      <c r="AJ46" s="872"/>
      <c r="AK46" s="872"/>
    </row>
    <row r="47" spans="1:66" ht="15" customHeight="1" x14ac:dyDescent="0.2">
      <c r="A47" s="73"/>
      <c r="B47" s="81"/>
      <c r="C47" s="136" t="s">
        <v>385</v>
      </c>
      <c r="D47" s="81"/>
      <c r="E47" s="873"/>
      <c r="F47" s="874" t="s">
        <v>386</v>
      </c>
      <c r="G47" s="201"/>
      <c r="H47" s="201"/>
      <c r="I47" s="201"/>
      <c r="J47" s="201"/>
      <c r="K47" s="201"/>
      <c r="L47" s="201"/>
      <c r="M47" s="201"/>
      <c r="N47" s="201"/>
      <c r="O47" s="201"/>
      <c r="P47" s="201"/>
      <c r="Q47" s="201"/>
      <c r="R47" s="201"/>
      <c r="S47" s="201"/>
      <c r="T47" s="201"/>
      <c r="U47" s="201"/>
      <c r="V47" s="201"/>
      <c r="W47" s="201"/>
      <c r="X47" s="201"/>
      <c r="Y47" s="201"/>
      <c r="Z47" s="201"/>
      <c r="AA47" s="201"/>
      <c r="AB47" s="216"/>
      <c r="AC47" s="201"/>
      <c r="AD47" s="216"/>
      <c r="AE47" s="201"/>
      <c r="AF47" s="216"/>
      <c r="AG47" s="216"/>
      <c r="AH47" s="201"/>
      <c r="AI47" s="872"/>
      <c r="AJ47" s="872"/>
      <c r="AK47" s="872"/>
    </row>
    <row r="48" spans="1:66" ht="11.25" customHeight="1" x14ac:dyDescent="0.2">
      <c r="A48" s="73"/>
      <c r="B48" s="81"/>
      <c r="C48" s="136"/>
      <c r="D48" s="143"/>
      <c r="F48" s="136" t="s">
        <v>387</v>
      </c>
      <c r="G48" s="81"/>
      <c r="H48" s="81"/>
      <c r="I48" s="81"/>
      <c r="J48" s="81"/>
      <c r="K48" s="81"/>
      <c r="L48" s="81"/>
      <c r="M48" s="81"/>
      <c r="N48" s="81"/>
      <c r="O48" s="81"/>
      <c r="P48" s="81"/>
      <c r="Q48" s="81"/>
      <c r="R48" s="81"/>
      <c r="S48" s="81"/>
      <c r="T48" s="81"/>
      <c r="U48" s="81"/>
      <c r="V48" s="81"/>
      <c r="W48" s="81"/>
      <c r="X48" s="81"/>
      <c r="Y48" s="81"/>
      <c r="Z48" s="81"/>
      <c r="AA48" s="81"/>
      <c r="AB48" s="163"/>
      <c r="AC48" s="81"/>
      <c r="AD48" s="163"/>
      <c r="AE48" s="81"/>
      <c r="AF48" s="163"/>
      <c r="AG48" s="163"/>
      <c r="AH48" s="81"/>
    </row>
    <row r="49" spans="30:30" ht="12" customHeight="1" x14ac:dyDescent="0.2"/>
    <row r="50" spans="30:30" x14ac:dyDescent="0.2">
      <c r="AD50" s="806"/>
    </row>
    <row r="51" spans="30:30" x14ac:dyDescent="0.2">
      <c r="AD51" s="806"/>
    </row>
  </sheetData>
  <mergeCells count="1">
    <mergeCell ref="A5:A46"/>
  </mergeCells>
  <printOptions verticalCentered="1"/>
  <pageMargins left="0.24" right="0.24" top="0.51" bottom="0.51" header="0.51" footer="0.51"/>
  <pageSetup paperSize="9" scale="94" orientation="landscape"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70C0"/>
  </sheetPr>
  <dimension ref="A1:AB42"/>
  <sheetViews>
    <sheetView zoomScaleNormal="100" zoomScaleSheetLayoutView="100" workbookViewId="0">
      <selection activeCell="AF25" sqref="AF25"/>
    </sheetView>
  </sheetViews>
  <sheetFormatPr defaultColWidth="8.7109375" defaultRowHeight="11.25" x14ac:dyDescent="0.2"/>
  <cols>
    <col min="1" max="1" width="3.4257812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x14ac:dyDescent="0.2">
      <c r="B1" s="4" t="s">
        <v>388</v>
      </c>
      <c r="C1" s="4"/>
      <c r="D1" s="4"/>
      <c r="E1" s="4"/>
      <c r="F1" s="4"/>
      <c r="G1" s="4"/>
      <c r="H1" s="4"/>
      <c r="I1" s="4"/>
      <c r="J1" s="4"/>
      <c r="K1" s="4"/>
      <c r="L1" s="4"/>
      <c r="M1" s="4"/>
      <c r="N1" s="4"/>
      <c r="O1" s="4"/>
      <c r="P1" s="4"/>
      <c r="Q1" s="4"/>
      <c r="R1" s="4"/>
      <c r="S1" s="4"/>
      <c r="T1" s="4"/>
      <c r="U1" s="4"/>
      <c r="V1" s="4"/>
      <c r="W1" s="4"/>
      <c r="X1" s="4"/>
      <c r="Y1" s="4"/>
      <c r="Z1" s="4"/>
      <c r="AA1" s="4"/>
      <c r="AB1" s="4"/>
    </row>
    <row r="2" spans="1:28" ht="12" customHeight="1" x14ac:dyDescent="0.2">
      <c r="B2" s="5" t="s">
        <v>389</v>
      </c>
      <c r="C2" s="5"/>
      <c r="D2" s="5"/>
      <c r="E2" s="5"/>
      <c r="F2" s="5"/>
      <c r="G2" s="5"/>
      <c r="H2" s="5"/>
      <c r="I2" s="5"/>
      <c r="J2" s="5"/>
      <c r="K2" s="5"/>
      <c r="L2" s="5"/>
      <c r="M2" s="5"/>
      <c r="N2" s="5"/>
      <c r="O2" s="5"/>
      <c r="P2" s="5"/>
      <c r="Q2" s="5"/>
      <c r="R2" s="5"/>
      <c r="S2" s="5"/>
      <c r="T2" s="5"/>
      <c r="U2" s="5"/>
      <c r="V2" s="5"/>
      <c r="W2" s="5"/>
      <c r="X2" s="5"/>
      <c r="Y2" s="5"/>
      <c r="Z2" s="5"/>
      <c r="AA2" s="5"/>
      <c r="AB2" s="5"/>
    </row>
    <row r="3" spans="1:28" ht="12" customHeight="1" x14ac:dyDescent="0.2"/>
    <row r="4" spans="1:28" ht="12" customHeight="1" x14ac:dyDescent="0.2">
      <c r="A4" s="1004">
        <v>28</v>
      </c>
      <c r="B4" s="6"/>
      <c r="Z4" s="61"/>
      <c r="AA4" s="62"/>
    </row>
    <row r="5" spans="1:28" ht="4.5" customHeight="1" x14ac:dyDescent="0.2">
      <c r="A5" s="1005"/>
      <c r="B5" s="6"/>
    </row>
    <row r="6" spans="1:28" ht="8.1" customHeight="1" x14ac:dyDescent="0.2">
      <c r="A6" s="1005"/>
      <c r="B6" s="7"/>
      <c r="C6" s="8"/>
      <c r="D6" s="8"/>
      <c r="E6" s="8"/>
      <c r="F6" s="8"/>
      <c r="G6" s="8"/>
      <c r="H6" s="8"/>
      <c r="I6" s="45"/>
      <c r="J6" s="45"/>
      <c r="K6" s="45"/>
      <c r="L6" s="45"/>
      <c r="M6" s="45"/>
      <c r="N6" s="45"/>
      <c r="O6" s="45"/>
      <c r="P6" s="45"/>
      <c r="Q6" s="45"/>
      <c r="R6" s="45"/>
      <c r="S6" s="45"/>
      <c r="T6" s="45"/>
      <c r="U6" s="45"/>
      <c r="V6" s="45"/>
      <c r="W6" s="45"/>
      <c r="X6" s="45"/>
      <c r="Y6" s="45"/>
      <c r="Z6" s="63"/>
    </row>
    <row r="7" spans="1:28" ht="9" customHeight="1" x14ac:dyDescent="0.2">
      <c r="A7" s="1005"/>
      <c r="B7" s="9"/>
      <c r="C7" s="10"/>
      <c r="D7" s="10"/>
      <c r="E7" s="10"/>
      <c r="F7" s="10"/>
      <c r="G7" s="10"/>
      <c r="H7" s="10"/>
      <c r="I7" s="46"/>
      <c r="J7" s="46"/>
      <c r="K7" s="46"/>
      <c r="L7" s="46"/>
      <c r="M7" s="46"/>
      <c r="N7" s="46"/>
      <c r="O7" s="46"/>
      <c r="P7" s="46"/>
      <c r="Q7" s="46"/>
      <c r="R7" s="46"/>
      <c r="S7" s="46"/>
      <c r="T7" s="46"/>
      <c r="U7" s="46"/>
      <c r="V7" s="46"/>
      <c r="W7" s="46"/>
      <c r="X7" s="46"/>
      <c r="Y7" s="46"/>
      <c r="Z7" s="64"/>
    </row>
    <row r="8" spans="1:28" ht="9.75" customHeight="1" x14ac:dyDescent="0.2">
      <c r="A8" s="1005"/>
      <c r="B8" s="9"/>
      <c r="C8" s="11" t="s">
        <v>390</v>
      </c>
      <c r="D8" s="1007"/>
      <c r="E8" s="12"/>
      <c r="F8" s="12" t="s">
        <v>329</v>
      </c>
      <c r="G8" s="13"/>
      <c r="H8" s="13"/>
      <c r="I8" s="46" t="s">
        <v>12</v>
      </c>
      <c r="J8" s="46"/>
      <c r="K8" s="46"/>
      <c r="L8" s="46"/>
      <c r="M8" s="46"/>
      <c r="N8" s="46"/>
      <c r="O8" s="46" t="s">
        <v>391</v>
      </c>
      <c r="P8" s="46"/>
      <c r="Q8" s="46"/>
      <c r="R8" s="46"/>
      <c r="S8" s="46"/>
      <c r="T8" s="46"/>
      <c r="U8" s="46" t="s">
        <v>392</v>
      </c>
      <c r="V8" s="46"/>
      <c r="W8" s="46"/>
      <c r="X8" s="46"/>
      <c r="Y8" s="46"/>
      <c r="Z8" s="64"/>
    </row>
    <row r="9" spans="1:28" ht="9.75" customHeight="1" x14ac:dyDescent="0.2">
      <c r="A9" s="1005"/>
      <c r="B9" s="9"/>
      <c r="C9" s="14" t="s">
        <v>393</v>
      </c>
      <c r="D9" s="1007"/>
      <c r="E9" s="14"/>
      <c r="F9" s="12" t="s">
        <v>394</v>
      </c>
      <c r="G9" s="15"/>
      <c r="H9" s="15"/>
      <c r="I9" s="47" t="s">
        <v>18</v>
      </c>
      <c r="J9" s="46"/>
      <c r="K9" s="46"/>
      <c r="L9" s="46"/>
      <c r="M9" s="46"/>
      <c r="N9" s="46"/>
      <c r="O9" s="48" t="s">
        <v>395</v>
      </c>
      <c r="P9" s="46"/>
      <c r="Q9" s="46"/>
      <c r="R9" s="46"/>
      <c r="S9" s="46"/>
      <c r="T9" s="46"/>
      <c r="U9" s="47" t="s">
        <v>396</v>
      </c>
      <c r="V9" s="46"/>
      <c r="W9" s="46"/>
      <c r="X9" s="46"/>
      <c r="Y9" s="46"/>
      <c r="Z9" s="64"/>
    </row>
    <row r="10" spans="1:28" ht="9.75" customHeight="1" x14ac:dyDescent="0.2">
      <c r="A10" s="1005"/>
      <c r="B10" s="9"/>
      <c r="C10" s="1006" t="s">
        <v>276</v>
      </c>
      <c r="D10" s="807"/>
      <c r="E10" s="14"/>
      <c r="F10" s="14" t="s">
        <v>333</v>
      </c>
      <c r="G10" s="15"/>
      <c r="H10" s="15"/>
      <c r="I10" s="1008" t="s">
        <v>397</v>
      </c>
      <c r="J10" s="1008"/>
      <c r="K10" s="1009"/>
      <c r="L10" s="1009"/>
      <c r="M10" s="46"/>
      <c r="N10" s="46"/>
      <c r="O10" s="46" t="s">
        <v>398</v>
      </c>
      <c r="P10" s="46"/>
      <c r="Q10" s="46"/>
      <c r="R10" s="46"/>
      <c r="S10" s="46"/>
      <c r="T10" s="46"/>
      <c r="U10" s="47"/>
      <c r="V10" s="46"/>
      <c r="W10" s="46"/>
      <c r="X10" s="46"/>
      <c r="Y10" s="46"/>
      <c r="Z10" s="64"/>
    </row>
    <row r="11" spans="1:28" ht="9.75" customHeight="1" x14ac:dyDescent="0.2">
      <c r="A11" s="1005"/>
      <c r="B11" s="9"/>
      <c r="C11" s="1006"/>
      <c r="D11" s="14"/>
      <c r="E11" s="14"/>
      <c r="F11" s="16" t="s">
        <v>399</v>
      </c>
      <c r="G11" s="15"/>
      <c r="H11" s="15"/>
      <c r="I11" s="1010" t="s">
        <v>200</v>
      </c>
      <c r="J11" s="1010"/>
      <c r="K11" s="1010"/>
      <c r="L11" s="1009"/>
      <c r="M11" s="46"/>
      <c r="N11" s="46"/>
      <c r="O11" s="47" t="s">
        <v>400</v>
      </c>
      <c r="P11" s="46"/>
      <c r="Q11" s="46"/>
      <c r="R11" s="46"/>
      <c r="S11" s="46"/>
      <c r="T11" s="46"/>
      <c r="U11" s="46"/>
      <c r="V11" s="46"/>
      <c r="W11" s="46"/>
      <c r="X11" s="46"/>
      <c r="Y11" s="46"/>
      <c r="Z11" s="64"/>
    </row>
    <row r="12" spans="1:28" ht="9.75" customHeight="1" x14ac:dyDescent="0.2">
      <c r="A12" s="1005"/>
      <c r="B12" s="9"/>
      <c r="C12" s="14"/>
      <c r="D12" s="14"/>
      <c r="E12" s="14"/>
      <c r="F12" s="16"/>
      <c r="G12" s="15"/>
      <c r="H12" s="15"/>
      <c r="I12" s="47"/>
      <c r="J12" s="46"/>
      <c r="K12" s="46"/>
      <c r="L12" s="46"/>
      <c r="M12" s="46"/>
      <c r="N12" s="46"/>
      <c r="O12" s="47"/>
      <c r="P12" s="46"/>
      <c r="Q12" s="46"/>
      <c r="R12" s="46"/>
      <c r="S12" s="46"/>
      <c r="T12" s="46"/>
      <c r="U12" s="46"/>
      <c r="V12" s="46"/>
      <c r="W12" s="46"/>
      <c r="X12" s="46"/>
      <c r="Y12" s="46"/>
      <c r="Z12" s="64"/>
    </row>
    <row r="13" spans="1:28" ht="8.25" customHeight="1" x14ac:dyDescent="0.2">
      <c r="A13" s="1005"/>
      <c r="B13" s="9"/>
      <c r="C13" s="10"/>
      <c r="D13" s="10"/>
      <c r="E13" s="10"/>
      <c r="F13" s="10"/>
      <c r="G13" s="10"/>
      <c r="H13" s="10"/>
      <c r="I13" s="49"/>
      <c r="J13" s="49"/>
      <c r="K13" s="49"/>
      <c r="L13" s="49"/>
      <c r="M13" s="49"/>
      <c r="N13" s="46"/>
      <c r="O13" s="49"/>
      <c r="P13" s="49"/>
      <c r="Q13" s="49"/>
      <c r="R13" s="49"/>
      <c r="S13" s="49"/>
      <c r="T13" s="46"/>
      <c r="U13" s="49"/>
      <c r="V13" s="49"/>
      <c r="W13" s="49"/>
      <c r="X13" s="49"/>
      <c r="Y13" s="49"/>
      <c r="Z13" s="64"/>
    </row>
    <row r="14" spans="1:28" ht="12.75" customHeight="1" x14ac:dyDescent="0.2">
      <c r="A14" s="1005"/>
      <c r="B14" s="17"/>
      <c r="C14" s="13"/>
      <c r="D14" s="13"/>
      <c r="E14" s="13"/>
      <c r="F14" s="13"/>
      <c r="G14" s="13"/>
      <c r="H14" s="13"/>
      <c r="I14" s="1011">
        <v>2022</v>
      </c>
      <c r="J14" s="1011"/>
      <c r="K14" s="1011"/>
      <c r="L14" s="954"/>
      <c r="M14" s="959">
        <v>2021</v>
      </c>
      <c r="N14" s="841"/>
      <c r="O14" s="1012">
        <v>2022</v>
      </c>
      <c r="P14" s="1012"/>
      <c r="Q14" s="1012"/>
      <c r="R14" s="954"/>
      <c r="S14" s="959">
        <v>2021</v>
      </c>
      <c r="T14" s="10"/>
      <c r="U14" s="1012">
        <v>2022</v>
      </c>
      <c r="V14" s="1012"/>
      <c r="W14" s="1012"/>
      <c r="X14" s="954"/>
      <c r="Y14" s="959">
        <v>2021</v>
      </c>
      <c r="Z14" s="65"/>
    </row>
    <row r="15" spans="1:28" ht="6.75" customHeight="1" x14ac:dyDescent="0.2">
      <c r="A15" s="1005"/>
      <c r="B15" s="18"/>
      <c r="C15" s="15"/>
      <c r="D15" s="15"/>
      <c r="E15" s="15"/>
      <c r="F15" s="15"/>
      <c r="G15" s="15"/>
      <c r="H15" s="15"/>
      <c r="I15" s="46"/>
      <c r="J15" s="46"/>
      <c r="K15" s="46"/>
      <c r="L15" s="46"/>
      <c r="M15" s="46"/>
      <c r="N15" s="46"/>
      <c r="O15" s="46"/>
      <c r="P15" s="46"/>
      <c r="Q15" s="46"/>
      <c r="R15" s="46"/>
      <c r="S15" s="46"/>
      <c r="T15" s="46"/>
      <c r="U15" s="46"/>
      <c r="V15" s="46"/>
      <c r="W15" s="46"/>
      <c r="X15" s="46"/>
      <c r="Y15" s="46"/>
      <c r="Z15" s="762"/>
    </row>
    <row r="16" spans="1:28" ht="3" customHeight="1" x14ac:dyDescent="0.2">
      <c r="A16" s="1005"/>
      <c r="B16" s="19"/>
      <c r="C16" s="20"/>
      <c r="D16" s="20"/>
      <c r="E16" s="20"/>
      <c r="F16" s="20"/>
      <c r="G16" s="20"/>
      <c r="H16" s="20"/>
      <c r="I16" s="50"/>
      <c r="J16" s="50"/>
      <c r="K16" s="50"/>
      <c r="L16" s="46"/>
      <c r="M16" s="50"/>
      <c r="N16" s="46"/>
      <c r="O16" s="50"/>
      <c r="P16" s="50"/>
      <c r="Q16" s="50"/>
      <c r="R16" s="46"/>
      <c r="S16" s="50"/>
      <c r="T16" s="46"/>
      <c r="U16" s="50"/>
      <c r="V16" s="50"/>
      <c r="W16" s="50"/>
      <c r="X16" s="46"/>
      <c r="Y16" s="50"/>
      <c r="Z16" s="762"/>
    </row>
    <row r="17" spans="1:27" ht="2.25" customHeight="1" x14ac:dyDescent="0.2">
      <c r="A17" s="1005"/>
      <c r="B17" s="19"/>
      <c r="C17" s="20"/>
      <c r="D17" s="20"/>
      <c r="E17" s="20"/>
      <c r="F17" s="20"/>
      <c r="G17" s="20"/>
      <c r="H17" s="20"/>
      <c r="I17" s="51"/>
      <c r="J17" s="51"/>
      <c r="K17" s="51"/>
      <c r="L17" s="51"/>
      <c r="M17" s="51"/>
      <c r="N17" s="51"/>
      <c r="O17" s="51"/>
      <c r="P17" s="51"/>
      <c r="Q17" s="51"/>
      <c r="R17" s="51"/>
      <c r="S17" s="51"/>
      <c r="T17" s="51"/>
      <c r="U17" s="51"/>
      <c r="V17" s="51"/>
      <c r="W17" s="51"/>
      <c r="X17" s="51"/>
      <c r="Y17" s="51"/>
      <c r="Z17" s="763"/>
    </row>
    <row r="18" spans="1:27" ht="12.75" customHeight="1" x14ac:dyDescent="0.2">
      <c r="A18" s="1005"/>
      <c r="B18" s="19"/>
      <c r="C18" s="20"/>
      <c r="D18" s="20"/>
      <c r="E18" s="20"/>
      <c r="F18" s="20"/>
      <c r="G18" s="20"/>
      <c r="H18" s="20"/>
      <c r="I18" s="921" t="s">
        <v>433</v>
      </c>
      <c r="J18" s="838"/>
      <c r="K18" s="955" t="s">
        <v>419</v>
      </c>
      <c r="L18" s="948"/>
      <c r="M18" s="955" t="s">
        <v>41</v>
      </c>
      <c r="N18" s="841"/>
      <c r="O18" s="955" t="s">
        <v>433</v>
      </c>
      <c r="P18" s="936"/>
      <c r="Q18" s="955" t="s">
        <v>419</v>
      </c>
      <c r="R18" s="948"/>
      <c r="S18" s="955" t="s">
        <v>41</v>
      </c>
      <c r="T18" s="764"/>
      <c r="U18" s="943" t="s">
        <v>433</v>
      </c>
      <c r="V18" s="936"/>
      <c r="W18" s="955" t="s">
        <v>419</v>
      </c>
      <c r="X18" s="948"/>
      <c r="Y18" s="955" t="s">
        <v>41</v>
      </c>
      <c r="Z18" s="66"/>
    </row>
    <row r="19" spans="1:27" ht="7.15" customHeight="1" x14ac:dyDescent="0.2">
      <c r="A19" s="1005"/>
      <c r="B19" s="21"/>
      <c r="C19" s="22"/>
      <c r="D19" s="22"/>
      <c r="E19" s="22"/>
      <c r="F19" s="22"/>
      <c r="G19" s="22"/>
      <c r="H19" s="22"/>
      <c r="I19" s="22"/>
      <c r="J19" s="22"/>
      <c r="K19" s="22"/>
      <c r="L19" s="22"/>
      <c r="M19" s="22"/>
      <c r="N19" s="54"/>
      <c r="O19" s="22"/>
      <c r="P19" s="22"/>
      <c r="Q19" s="22"/>
      <c r="R19" s="22"/>
      <c r="S19" s="22"/>
      <c r="T19" s="22"/>
      <c r="U19" s="22"/>
      <c r="V19" s="22"/>
      <c r="W19" s="22"/>
      <c r="X19" s="22"/>
      <c r="Y19" s="22"/>
      <c r="Z19" s="67"/>
    </row>
    <row r="20" spans="1:27" s="1" customFormat="1" ht="21.75" customHeight="1" x14ac:dyDescent="0.2">
      <c r="A20" s="1005"/>
      <c r="B20" s="23"/>
      <c r="C20" s="24"/>
      <c r="D20" s="25"/>
      <c r="E20" s="25"/>
      <c r="F20" s="25"/>
      <c r="G20" s="25"/>
      <c r="H20" s="25"/>
      <c r="I20" s="25"/>
      <c r="J20" s="25"/>
      <c r="K20" s="25"/>
      <c r="L20" s="25"/>
      <c r="M20" s="25"/>
      <c r="N20" s="25"/>
      <c r="O20" s="25"/>
      <c r="P20" s="25"/>
      <c r="Q20" s="25"/>
      <c r="R20" s="25"/>
      <c r="S20" s="25"/>
      <c r="T20" s="25"/>
      <c r="U20" s="25"/>
      <c r="V20" s="25"/>
      <c r="W20" s="25"/>
      <c r="X20" s="25"/>
      <c r="Y20" s="25"/>
      <c r="Z20" s="68"/>
      <c r="AA20" s="69"/>
    </row>
    <row r="21" spans="1:27" s="771" customFormat="1" ht="21.75" customHeight="1" x14ac:dyDescent="0.2">
      <c r="A21" s="1005"/>
      <c r="B21" s="767"/>
      <c r="C21" s="768" t="s">
        <v>401</v>
      </c>
      <c r="D21" s="769"/>
      <c r="E21" s="769"/>
      <c r="F21" s="218">
        <v>15</v>
      </c>
      <c r="G21" s="218"/>
      <c r="H21" s="218"/>
      <c r="I21" s="218">
        <v>353.14400000000001</v>
      </c>
      <c r="J21" s="218"/>
      <c r="K21" s="218">
        <v>472.98399999999998</v>
      </c>
      <c r="L21" s="218"/>
      <c r="M21" s="218">
        <v>356.65699999999998</v>
      </c>
      <c r="N21" s="218"/>
      <c r="O21" s="218">
        <v>5277</v>
      </c>
      <c r="P21" s="218"/>
      <c r="Q21" s="218">
        <v>5287</v>
      </c>
      <c r="R21" s="218"/>
      <c r="S21" s="218">
        <v>4345</v>
      </c>
      <c r="T21" s="218"/>
      <c r="U21" s="218">
        <v>20.642857142857142</v>
      </c>
      <c r="V21" s="218"/>
      <c r="W21" s="218">
        <v>21.384615384615383</v>
      </c>
      <c r="X21" s="218"/>
      <c r="Y21" s="218">
        <v>22.3</v>
      </c>
      <c r="Z21" s="811"/>
      <c r="AA21" s="770"/>
    </row>
    <row r="22" spans="1:27" s="771" customFormat="1" ht="21.75" customHeight="1" x14ac:dyDescent="0.2">
      <c r="A22" s="1005"/>
      <c r="B22" s="767"/>
      <c r="C22" s="768" t="s">
        <v>402</v>
      </c>
      <c r="D22" s="769"/>
      <c r="E22" s="769"/>
      <c r="F22" s="218">
        <v>35</v>
      </c>
      <c r="G22" s="218"/>
      <c r="H22" s="218"/>
      <c r="I22" s="218">
        <v>305.87900000000002</v>
      </c>
      <c r="J22" s="218"/>
      <c r="K22" s="218">
        <v>980.03700000000003</v>
      </c>
      <c r="L22" s="218"/>
      <c r="M22" s="218">
        <v>974.11599999999999</v>
      </c>
      <c r="N22" s="218"/>
      <c r="O22" s="218">
        <v>9756</v>
      </c>
      <c r="P22" s="218"/>
      <c r="Q22" s="218">
        <v>9856</v>
      </c>
      <c r="R22" s="218"/>
      <c r="S22" s="218">
        <v>9785</v>
      </c>
      <c r="T22" s="218"/>
      <c r="U22" s="218">
        <v>18.208333333333332</v>
      </c>
      <c r="V22" s="218"/>
      <c r="W22" s="218">
        <v>22.333333333333332</v>
      </c>
      <c r="X22" s="218"/>
      <c r="Y22" s="218">
        <v>20.84</v>
      </c>
      <c r="Z22" s="811"/>
      <c r="AA22" s="772"/>
    </row>
    <row r="23" spans="1:27" s="771" customFormat="1" ht="21.75" customHeight="1" x14ac:dyDescent="0.2">
      <c r="A23" s="1005"/>
      <c r="B23" s="767"/>
      <c r="C23" s="768" t="s">
        <v>403</v>
      </c>
      <c r="D23" s="769"/>
      <c r="E23" s="769"/>
      <c r="F23" s="218">
        <v>55</v>
      </c>
      <c r="G23" s="218"/>
      <c r="H23" s="218"/>
      <c r="I23" s="218">
        <v>799.39</v>
      </c>
      <c r="J23" s="218"/>
      <c r="K23" s="218">
        <v>1159.4829999999999</v>
      </c>
      <c r="L23" s="218"/>
      <c r="M23" s="218">
        <v>721.18700000000001</v>
      </c>
      <c r="N23" s="218"/>
      <c r="O23" s="218">
        <v>15343</v>
      </c>
      <c r="P23" s="218"/>
      <c r="Q23" s="218">
        <v>14993</v>
      </c>
      <c r="R23" s="218"/>
      <c r="S23" s="218">
        <v>11636</v>
      </c>
      <c r="T23" s="218"/>
      <c r="U23" s="218">
        <v>16.621621621621621</v>
      </c>
      <c r="V23" s="218"/>
      <c r="W23" s="218">
        <v>20.055555555555557</v>
      </c>
      <c r="X23" s="218"/>
      <c r="Y23" s="218">
        <v>16.75</v>
      </c>
      <c r="Z23" s="811"/>
      <c r="AA23" s="772"/>
    </row>
    <row r="24" spans="1:27" s="771" customFormat="1" ht="21.75" customHeight="1" x14ac:dyDescent="0.2">
      <c r="A24" s="1005"/>
      <c r="B24" s="767"/>
      <c r="C24" s="768" t="s">
        <v>417</v>
      </c>
      <c r="D24" s="769"/>
      <c r="E24" s="769"/>
      <c r="F24" s="218">
        <v>14</v>
      </c>
      <c r="G24" s="218"/>
      <c r="H24" s="218"/>
      <c r="I24" s="218">
        <v>173.51300000000001</v>
      </c>
      <c r="J24" s="218"/>
      <c r="K24" s="218">
        <v>248.08</v>
      </c>
      <c r="L24" s="218"/>
      <c r="M24" s="218">
        <v>273.81099999999998</v>
      </c>
      <c r="N24" s="218"/>
      <c r="O24" s="218">
        <v>4535</v>
      </c>
      <c r="P24" s="218"/>
      <c r="Q24" s="218">
        <v>4535</v>
      </c>
      <c r="R24" s="218"/>
      <c r="S24" s="218">
        <v>4534</v>
      </c>
      <c r="T24" s="218"/>
      <c r="U24" s="218">
        <v>18.777777777777779</v>
      </c>
      <c r="V24" s="218"/>
      <c r="W24" s="218">
        <v>18.444444444444443</v>
      </c>
      <c r="X24" s="218"/>
      <c r="Y24" s="218">
        <v>17.555555555555557</v>
      </c>
      <c r="Z24" s="811"/>
      <c r="AA24" s="770"/>
    </row>
    <row r="25" spans="1:27" s="771" customFormat="1" ht="21.75" customHeight="1" x14ac:dyDescent="0.2">
      <c r="A25" s="1005"/>
      <c r="B25" s="767"/>
      <c r="C25" s="768" t="s">
        <v>404</v>
      </c>
      <c r="D25" s="769"/>
      <c r="E25" s="769"/>
      <c r="F25" s="218">
        <v>18</v>
      </c>
      <c r="G25" s="218"/>
      <c r="H25" s="218"/>
      <c r="I25" s="218">
        <v>611.71199999999999</v>
      </c>
      <c r="J25" s="218"/>
      <c r="K25" s="218">
        <v>687.69600000000003</v>
      </c>
      <c r="L25" s="218"/>
      <c r="M25" s="218">
        <v>261.48599999999999</v>
      </c>
      <c r="N25" s="218"/>
      <c r="O25" s="218">
        <v>5756</v>
      </c>
      <c r="P25" s="218"/>
      <c r="Q25" s="218">
        <v>5805</v>
      </c>
      <c r="R25" s="218"/>
      <c r="S25" s="218">
        <v>2460</v>
      </c>
      <c r="T25" s="218"/>
      <c r="U25" s="218">
        <v>18.928571428571427</v>
      </c>
      <c r="V25" s="218"/>
      <c r="W25" s="218">
        <v>21.333333333333332</v>
      </c>
      <c r="X25" s="218"/>
      <c r="Y25" s="218">
        <v>21.1</v>
      </c>
      <c r="Z25" s="811"/>
      <c r="AA25" s="772"/>
    </row>
    <row r="26" spans="1:27" s="771" customFormat="1" ht="21.75" customHeight="1" x14ac:dyDescent="0.2">
      <c r="A26" s="1005"/>
      <c r="B26" s="767"/>
      <c r="C26" s="768" t="s">
        <v>405</v>
      </c>
      <c r="D26" s="769"/>
      <c r="E26" s="769"/>
      <c r="F26" s="218">
        <v>16</v>
      </c>
      <c r="G26" s="218"/>
      <c r="H26" s="218"/>
      <c r="I26" s="218">
        <v>779.45299999999997</v>
      </c>
      <c r="J26" s="218"/>
      <c r="K26" s="218">
        <v>1346.521</v>
      </c>
      <c r="L26" s="218"/>
      <c r="M26" s="218">
        <v>520.16600000000005</v>
      </c>
      <c r="N26" s="218"/>
      <c r="O26" s="218">
        <v>2518</v>
      </c>
      <c r="P26" s="218"/>
      <c r="Q26" s="218">
        <v>2572</v>
      </c>
      <c r="R26" s="218"/>
      <c r="S26" s="218">
        <v>2417</v>
      </c>
      <c r="T26" s="218"/>
      <c r="U26" s="218">
        <v>14.777777777777779</v>
      </c>
      <c r="V26" s="218"/>
      <c r="W26" s="218">
        <v>20.555555555555557</v>
      </c>
      <c r="X26" s="218"/>
      <c r="Y26" s="218">
        <v>21.75</v>
      </c>
      <c r="Z26" s="811"/>
      <c r="AA26" s="770"/>
    </row>
    <row r="27" spans="1:27" s="771" customFormat="1" ht="21.75" customHeight="1" x14ac:dyDescent="0.2">
      <c r="A27" s="1005"/>
      <c r="B27" s="767"/>
      <c r="C27" s="768" t="s">
        <v>406</v>
      </c>
      <c r="D27" s="769"/>
      <c r="E27" s="769"/>
      <c r="F27" s="218">
        <v>9</v>
      </c>
      <c r="G27" s="218"/>
      <c r="H27" s="218"/>
      <c r="I27" s="218">
        <v>159.76599999999999</v>
      </c>
      <c r="J27" s="218"/>
      <c r="K27" s="218">
        <v>208.27600000000001</v>
      </c>
      <c r="L27" s="218"/>
      <c r="M27" s="218">
        <v>238.21799999999999</v>
      </c>
      <c r="N27" s="218"/>
      <c r="O27" s="218">
        <v>2711</v>
      </c>
      <c r="P27" s="218"/>
      <c r="Q27" s="218">
        <v>3293</v>
      </c>
      <c r="R27" s="218"/>
      <c r="S27" s="218">
        <v>3655</v>
      </c>
      <c r="T27" s="218"/>
      <c r="U27" s="218">
        <v>25.25</v>
      </c>
      <c r="V27" s="218"/>
      <c r="W27" s="218">
        <v>26.2</v>
      </c>
      <c r="X27" s="218"/>
      <c r="Y27" s="218">
        <v>24.5</v>
      </c>
      <c r="Z27" s="811"/>
      <c r="AA27" s="772"/>
    </row>
    <row r="28" spans="1:27" s="771" customFormat="1" ht="21.75" customHeight="1" x14ac:dyDescent="0.2">
      <c r="A28" s="1005"/>
      <c r="B28" s="767"/>
      <c r="C28" s="768" t="s">
        <v>407</v>
      </c>
      <c r="D28" s="769"/>
      <c r="E28" s="769"/>
      <c r="F28" s="218">
        <v>7</v>
      </c>
      <c r="G28" s="218"/>
      <c r="H28" s="218"/>
      <c r="I28" s="922">
        <v>287.92899999999997</v>
      </c>
      <c r="J28" s="218"/>
      <c r="K28" s="922">
        <v>313.161</v>
      </c>
      <c r="L28" s="218"/>
      <c r="M28" s="922">
        <v>429.12799999999999</v>
      </c>
      <c r="N28" s="218"/>
      <c r="O28" s="218">
        <v>5238</v>
      </c>
      <c r="P28" s="218"/>
      <c r="Q28" s="218">
        <v>5238</v>
      </c>
      <c r="R28" s="218"/>
      <c r="S28" s="218">
        <v>4311</v>
      </c>
      <c r="T28" s="218"/>
      <c r="U28" s="218">
        <v>22</v>
      </c>
      <c r="V28" s="218"/>
      <c r="W28" s="218">
        <v>21.4</v>
      </c>
      <c r="X28" s="218"/>
      <c r="Y28" s="218">
        <v>21.2</v>
      </c>
      <c r="Z28" s="811"/>
      <c r="AA28" s="772"/>
    </row>
    <row r="29" spans="1:27" s="1" customFormat="1" ht="21.75" customHeight="1" x14ac:dyDescent="0.2">
      <c r="A29" s="1005"/>
      <c r="B29" s="27"/>
      <c r="C29" s="28"/>
      <c r="D29" s="28"/>
      <c r="E29" s="28"/>
      <c r="F29" s="29"/>
      <c r="G29" s="29"/>
      <c r="H29" s="29"/>
      <c r="I29" s="56"/>
      <c r="J29" s="56"/>
      <c r="K29" s="56"/>
      <c r="L29" s="56"/>
      <c r="M29" s="56"/>
      <c r="N29" s="56"/>
      <c r="O29" s="56"/>
      <c r="P29" s="56"/>
      <c r="Q29" s="56"/>
      <c r="R29" s="56"/>
      <c r="S29" s="56"/>
      <c r="T29" s="56"/>
      <c r="U29" s="56"/>
      <c r="V29" s="56"/>
      <c r="W29" s="56"/>
      <c r="X29" s="56"/>
      <c r="Y29" s="56"/>
      <c r="Z29" s="812"/>
      <c r="AA29" s="70"/>
    </row>
    <row r="30" spans="1:27" s="1" customFormat="1" ht="10.5" customHeight="1" x14ac:dyDescent="0.2">
      <c r="A30" s="1005"/>
      <c r="B30" s="30"/>
      <c r="C30" s="31"/>
      <c r="D30" s="31"/>
      <c r="E30" s="31"/>
      <c r="F30" s="765"/>
      <c r="G30" s="765"/>
      <c r="H30" s="765"/>
      <c r="I30" s="218"/>
      <c r="J30" s="218"/>
      <c r="K30" s="218"/>
      <c r="L30" s="218"/>
      <c r="M30" s="218"/>
      <c r="N30" s="218"/>
      <c r="O30" s="218"/>
      <c r="P30" s="218"/>
      <c r="Q30" s="218"/>
      <c r="R30" s="218"/>
      <c r="S30" s="218"/>
      <c r="T30" s="218"/>
      <c r="U30" s="218"/>
      <c r="V30" s="218"/>
      <c r="W30" s="218"/>
      <c r="X30" s="218"/>
      <c r="Y30" s="218"/>
      <c r="Z30" s="811"/>
      <c r="AA30" s="70"/>
    </row>
    <row r="31" spans="1:27" s="2" customFormat="1" ht="12.75" customHeight="1" x14ac:dyDescent="0.2">
      <c r="A31" s="1005"/>
      <c r="B31" s="33"/>
      <c r="C31" s="34" t="s">
        <v>13</v>
      </c>
      <c r="D31" s="34"/>
      <c r="E31" s="34"/>
      <c r="F31" s="373">
        <f>SUM(F21:F30)</f>
        <v>169</v>
      </c>
      <c r="G31" s="373"/>
      <c r="H31" s="373"/>
      <c r="I31" s="373">
        <f>SUM(I21:I28)</f>
        <v>3470.7860000000001</v>
      </c>
      <c r="J31" s="373"/>
      <c r="K31" s="373">
        <f>SUM(K21:K28)</f>
        <v>5416.2379999999994</v>
      </c>
      <c r="L31" s="373"/>
      <c r="M31" s="373">
        <f>SUM(M21:M28)</f>
        <v>3774.7690000000002</v>
      </c>
      <c r="N31" s="373"/>
      <c r="O31" s="373">
        <f>SUM(O21:O28)</f>
        <v>51134</v>
      </c>
      <c r="P31" s="373"/>
      <c r="Q31" s="373">
        <f>SUM(Q21:Q28)</f>
        <v>51579</v>
      </c>
      <c r="R31" s="373"/>
      <c r="S31" s="373">
        <f>SUM(S21:S28)</f>
        <v>43143</v>
      </c>
      <c r="T31" s="373"/>
      <c r="U31" s="373">
        <v>18.267241379310345</v>
      </c>
      <c r="V31" s="373"/>
      <c r="W31" s="373">
        <v>21.05982905982906</v>
      </c>
      <c r="X31" s="373"/>
      <c r="Y31" s="373">
        <v>20.020618556701031</v>
      </c>
      <c r="Z31" s="813"/>
      <c r="AA31" s="71"/>
    </row>
    <row r="32" spans="1:27" s="1" customFormat="1" ht="12.75" customHeight="1" x14ac:dyDescent="0.2">
      <c r="A32" s="1005"/>
      <c r="B32" s="36"/>
      <c r="C32" s="37" t="s">
        <v>22</v>
      </c>
      <c r="D32" s="37"/>
      <c r="E32" s="37"/>
      <c r="F32" s="37"/>
      <c r="G32" s="37"/>
      <c r="H32" s="37"/>
      <c r="I32" s="25"/>
      <c r="J32" s="25"/>
      <c r="K32" s="25"/>
      <c r="L32" s="25"/>
      <c r="M32" s="25"/>
      <c r="N32" s="25"/>
      <c r="O32" s="25"/>
      <c r="P32" s="25"/>
      <c r="Q32" s="25"/>
      <c r="R32" s="25"/>
      <c r="S32" s="25"/>
      <c r="T32" s="25"/>
      <c r="U32" s="60"/>
      <c r="V32" s="60"/>
      <c r="W32" s="60"/>
      <c r="X32" s="60"/>
      <c r="Y32" s="60"/>
      <c r="Z32" s="68"/>
      <c r="AA32" s="70"/>
    </row>
    <row r="33" spans="1:27" s="1" customFormat="1" ht="15" customHeight="1" thickBot="1" x14ac:dyDescent="0.25">
      <c r="A33" s="1005"/>
      <c r="B33" s="38"/>
      <c r="C33" s="39"/>
      <c r="D33" s="39"/>
      <c r="E33" s="39"/>
      <c r="F33" s="39"/>
      <c r="G33" s="39"/>
      <c r="H33" s="39"/>
      <c r="I33" s="57"/>
      <c r="J33" s="57"/>
      <c r="K33" s="57"/>
      <c r="L33" s="57"/>
      <c r="M33" s="57"/>
      <c r="N33" s="57"/>
      <c r="O33" s="57"/>
      <c r="P33" s="57"/>
      <c r="Q33" s="57"/>
      <c r="R33" s="57"/>
      <c r="S33" s="57"/>
      <c r="T33" s="57"/>
      <c r="U33" s="57"/>
      <c r="V33" s="57"/>
      <c r="W33" s="57"/>
      <c r="X33" s="57"/>
      <c r="Y33" s="57"/>
      <c r="Z33" s="72"/>
      <c r="AA33" s="70"/>
    </row>
    <row r="34" spans="1:27" ht="15" customHeight="1" x14ac:dyDescent="0.2">
      <c r="A34" s="1005"/>
      <c r="B34" s="40" t="s">
        <v>408</v>
      </c>
      <c r="C34" s="41"/>
      <c r="D34" s="42" t="s">
        <v>409</v>
      </c>
      <c r="E34" s="42"/>
      <c r="F34" s="42"/>
      <c r="G34" s="42"/>
      <c r="H34" s="42"/>
      <c r="I34" s="69"/>
      <c r="J34" s="69"/>
      <c r="K34" s="69"/>
      <c r="L34" s="69"/>
      <c r="M34" s="69"/>
      <c r="N34" s="69"/>
      <c r="O34" s="69"/>
      <c r="P34" s="69"/>
      <c r="Q34" s="69"/>
      <c r="R34" s="69"/>
      <c r="S34" s="69"/>
      <c r="T34" s="25"/>
      <c r="U34" s="69"/>
      <c r="V34" s="69"/>
      <c r="W34" s="69"/>
      <c r="X34" s="69"/>
      <c r="Y34" s="58"/>
      <c r="AA34" s="58"/>
    </row>
    <row r="35" spans="1:27" ht="11.25" customHeight="1" x14ac:dyDescent="0.2">
      <c r="B35" s="43"/>
      <c r="D35" s="42" t="s">
        <v>410</v>
      </c>
      <c r="E35" s="42"/>
      <c r="F35" s="42"/>
      <c r="G35" s="42"/>
      <c r="H35" s="42"/>
      <c r="I35" s="70"/>
      <c r="J35" s="70"/>
      <c r="K35" s="70"/>
      <c r="L35" s="70"/>
      <c r="M35" s="70"/>
      <c r="N35" s="70"/>
      <c r="O35" s="70"/>
      <c r="P35" s="70"/>
      <c r="Q35" s="70"/>
      <c r="R35" s="70"/>
      <c r="S35" s="70"/>
      <c r="T35" s="70"/>
      <c r="U35" s="70"/>
      <c r="V35" s="70"/>
      <c r="W35" s="70"/>
      <c r="X35" s="70"/>
      <c r="Y35" s="59"/>
      <c r="AA35" s="59"/>
    </row>
    <row r="36" spans="1:27" ht="11.25" customHeight="1" x14ac:dyDescent="0.2">
      <c r="D36" s="40" t="s">
        <v>387</v>
      </c>
      <c r="E36" s="44"/>
      <c r="F36" s="44"/>
      <c r="G36" s="44"/>
      <c r="H36" s="44"/>
    </row>
    <row r="37" spans="1:27" x14ac:dyDescent="0.2">
      <c r="C37" s="44"/>
      <c r="D37" s="44"/>
      <c r="E37" s="44"/>
      <c r="F37" s="44"/>
      <c r="G37" s="44"/>
      <c r="H37" s="44"/>
    </row>
    <row r="42" spans="1:27" x14ac:dyDescent="0.2">
      <c r="K42" s="775"/>
    </row>
  </sheetData>
  <mergeCells count="8">
    <mergeCell ref="O14:Q14"/>
    <mergeCell ref="U14:W14"/>
    <mergeCell ref="A4:A34"/>
    <mergeCell ref="C10:C11"/>
    <mergeCell ref="D8:D9"/>
    <mergeCell ref="I10:L10"/>
    <mergeCell ref="I11:L11"/>
    <mergeCell ref="I14:K14"/>
  </mergeCells>
  <printOptions horizontalCentered="1"/>
  <pageMargins left="0.24" right="0.24" top="0.51" bottom="0.51" header="0.31" footer="0.31"/>
  <pageSetup paperSize="9"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T45"/>
  <sheetViews>
    <sheetView zoomScaleNormal="100" zoomScaleSheetLayoutView="100" workbookViewId="0">
      <selection activeCell="N50" sqref="N50"/>
    </sheetView>
  </sheetViews>
  <sheetFormatPr defaultColWidth="7.7109375" defaultRowHeight="11.25" x14ac:dyDescent="0.2"/>
  <cols>
    <col min="1" max="1" width="4.28515625" style="73" customWidth="1"/>
    <col min="2" max="2" width="5.7109375" style="685" customWidth="1"/>
    <col min="3" max="3" width="4.42578125" style="73" customWidth="1"/>
    <col min="4" max="4" width="15.7109375" style="73" customWidth="1"/>
    <col min="5" max="5" width="9.7109375" style="73" customWidth="1"/>
    <col min="6" max="6" width="12.28515625" style="73" customWidth="1"/>
    <col min="7" max="7" width="12.7109375" style="73" customWidth="1"/>
    <col min="8" max="8" width="12.28515625" style="73" customWidth="1"/>
    <col min="9" max="9" width="8.7109375" style="73" customWidth="1"/>
    <col min="10" max="10" width="12.28515625" style="73" customWidth="1"/>
    <col min="11" max="11" width="10.7109375" style="73" customWidth="1"/>
    <col min="12" max="12" width="8.28515625" style="73" hidden="1" customWidth="1"/>
    <col min="13" max="13" width="7.7109375" style="73" hidden="1" customWidth="1"/>
    <col min="14" max="14" width="7.5703125" style="73" customWidth="1"/>
    <col min="15" max="15" width="7" style="73" customWidth="1"/>
    <col min="16" max="16" width="3.7109375" style="73" customWidth="1"/>
    <col min="17" max="17" width="8.42578125" style="73" customWidth="1"/>
    <col min="18" max="18" width="5" style="73" customWidth="1"/>
    <col min="19" max="19" width="1.5703125" style="73" customWidth="1"/>
    <col min="20" max="20" width="6.28515625" style="73" bestFit="1" customWidth="1"/>
    <col min="21" max="16384" width="7.7109375" style="73"/>
  </cols>
  <sheetData>
    <row r="1" spans="1:19" s="664" customFormat="1" ht="12" customHeight="1" x14ac:dyDescent="0.2">
      <c r="B1" s="686" t="s">
        <v>48</v>
      </c>
      <c r="C1" s="687"/>
      <c r="D1" s="687"/>
      <c r="E1" s="687"/>
      <c r="F1" s="687"/>
    </row>
    <row r="2" spans="1:19" s="664" customFormat="1" ht="12" customHeight="1" x14ac:dyDescent="0.2">
      <c r="B2" s="688" t="s">
        <v>49</v>
      </c>
      <c r="C2" s="75"/>
      <c r="E2" s="548"/>
      <c r="F2" s="548"/>
    </row>
    <row r="3" spans="1:19" ht="12" customHeight="1" x14ac:dyDescent="0.2">
      <c r="P3" s="969" t="s">
        <v>2</v>
      </c>
      <c r="Q3" s="969"/>
      <c r="R3" s="969"/>
      <c r="S3" s="715"/>
    </row>
    <row r="4" spans="1:19" ht="12" customHeight="1" x14ac:dyDescent="0.2">
      <c r="A4" s="966" t="s">
        <v>94</v>
      </c>
      <c r="Q4" s="970" t="s">
        <v>3</v>
      </c>
      <c r="R4" s="970"/>
    </row>
    <row r="5" spans="1:19" ht="5.25" customHeight="1" x14ac:dyDescent="0.2">
      <c r="A5" s="975"/>
    </row>
    <row r="6" spans="1:19" ht="11.1" customHeight="1" x14ac:dyDescent="0.2">
      <c r="A6" s="975"/>
      <c r="B6" s="689"/>
      <c r="C6" s="280"/>
      <c r="D6" s="280"/>
      <c r="E6" s="280"/>
      <c r="F6" s="280"/>
      <c r="G6" s="280"/>
      <c r="H6" s="280"/>
      <c r="I6" s="280"/>
      <c r="J6" s="280"/>
      <c r="K6" s="280"/>
      <c r="L6" s="280"/>
      <c r="M6" s="280"/>
      <c r="N6" s="280"/>
      <c r="O6" s="280"/>
      <c r="P6" s="280"/>
      <c r="Q6" s="280"/>
      <c r="R6" s="539"/>
    </row>
    <row r="7" spans="1:19" ht="11.1" customHeight="1" x14ac:dyDescent="0.2">
      <c r="A7" s="975"/>
      <c r="B7" s="971" t="s">
        <v>50</v>
      </c>
      <c r="C7" s="972"/>
      <c r="D7" s="183"/>
      <c r="E7" s="185" t="s">
        <v>28</v>
      </c>
      <c r="F7" s="183"/>
      <c r="G7" s="183"/>
      <c r="H7" s="183"/>
      <c r="I7" s="183"/>
      <c r="J7" s="183"/>
      <c r="K7" s="185" t="s">
        <v>51</v>
      </c>
      <c r="L7" s="183"/>
      <c r="M7" s="183"/>
      <c r="N7" s="183"/>
      <c r="O7" s="183"/>
      <c r="P7" s="183"/>
      <c r="Q7" s="716" t="s">
        <v>13</v>
      </c>
      <c r="R7" s="204"/>
    </row>
    <row r="8" spans="1:19" ht="10.5" customHeight="1" x14ac:dyDescent="0.2">
      <c r="A8" s="975"/>
      <c r="B8" s="973" t="s">
        <v>52</v>
      </c>
      <c r="C8" s="974"/>
      <c r="D8" s="183"/>
      <c r="E8" s="291" t="s">
        <v>53</v>
      </c>
      <c r="F8" s="183"/>
      <c r="G8" s="183"/>
      <c r="H8" s="183"/>
      <c r="I8" s="183"/>
      <c r="J8" s="183"/>
      <c r="K8" s="291" t="s">
        <v>54</v>
      </c>
      <c r="L8" s="183"/>
      <c r="M8" s="183"/>
      <c r="N8" s="183"/>
      <c r="O8" s="183"/>
      <c r="P8" s="183"/>
      <c r="Q8" s="716" t="s">
        <v>12</v>
      </c>
      <c r="R8" s="204"/>
    </row>
    <row r="9" spans="1:19" ht="11.25" customHeight="1" x14ac:dyDescent="0.2">
      <c r="A9" s="975"/>
      <c r="B9" s="690"/>
      <c r="C9" s="183"/>
      <c r="D9" s="183"/>
      <c r="E9" s="312"/>
      <c r="F9" s="312"/>
      <c r="G9" s="312"/>
      <c r="H9" s="312"/>
      <c r="I9" s="312"/>
      <c r="J9" s="183"/>
      <c r="K9" s="312"/>
      <c r="L9" s="312"/>
      <c r="M9" s="312"/>
      <c r="N9" s="312"/>
      <c r="O9" s="312"/>
      <c r="P9" s="183"/>
      <c r="Q9" s="717" t="s">
        <v>22</v>
      </c>
      <c r="R9" s="204"/>
    </row>
    <row r="10" spans="1:19" ht="15.75" customHeight="1" x14ac:dyDescent="0.2">
      <c r="A10" s="975"/>
      <c r="B10" s="690"/>
      <c r="C10" s="183"/>
      <c r="D10" s="183"/>
      <c r="E10" s="185" t="s">
        <v>55</v>
      </c>
      <c r="F10" s="185"/>
      <c r="G10" s="691" t="s">
        <v>56</v>
      </c>
      <c r="H10" s="185"/>
      <c r="I10" s="709" t="s">
        <v>13</v>
      </c>
      <c r="J10" s="183"/>
      <c r="K10" s="691"/>
      <c r="L10" s="183"/>
      <c r="M10" s="691" t="s">
        <v>39</v>
      </c>
      <c r="N10" s="183"/>
      <c r="O10" s="691"/>
      <c r="P10" s="185"/>
      <c r="Q10" s="718" t="s">
        <v>18</v>
      </c>
      <c r="R10" s="204"/>
    </row>
    <row r="11" spans="1:19" ht="9.75" customHeight="1" x14ac:dyDescent="0.2">
      <c r="A11" s="975"/>
      <c r="B11" s="690"/>
      <c r="C11" s="183"/>
      <c r="D11" s="183"/>
      <c r="E11" s="291" t="s">
        <v>57</v>
      </c>
      <c r="F11" s="185"/>
      <c r="G11" s="185" t="s">
        <v>58</v>
      </c>
      <c r="H11" s="185"/>
      <c r="I11" s="710" t="s">
        <v>22</v>
      </c>
      <c r="J11" s="183"/>
      <c r="K11" s="185"/>
      <c r="L11" s="183"/>
      <c r="M11" s="711" t="s">
        <v>40</v>
      </c>
      <c r="N11" s="183"/>
      <c r="O11" s="711"/>
      <c r="P11" s="291"/>
      <c r="Q11" s="144"/>
      <c r="R11" s="204"/>
    </row>
    <row r="12" spans="1:19" ht="9.75" customHeight="1" x14ac:dyDescent="0.2">
      <c r="A12" s="975"/>
      <c r="B12" s="690"/>
      <c r="C12" s="183"/>
      <c r="D12" s="183"/>
      <c r="E12" s="291" t="s">
        <v>59</v>
      </c>
      <c r="F12" s="291"/>
      <c r="G12" s="291" t="s">
        <v>60</v>
      </c>
      <c r="H12" s="291"/>
      <c r="I12" s="584"/>
      <c r="J12" s="183"/>
      <c r="K12" s="185"/>
      <c r="L12" s="183"/>
      <c r="M12" s="183"/>
      <c r="N12" s="183"/>
      <c r="O12" s="183"/>
      <c r="P12" s="183"/>
      <c r="Q12" s="183"/>
      <c r="R12" s="204"/>
    </row>
    <row r="13" spans="1:19" ht="9.75" customHeight="1" x14ac:dyDescent="0.2">
      <c r="A13" s="975"/>
      <c r="B13" s="690"/>
      <c r="C13" s="183"/>
      <c r="D13" s="183"/>
      <c r="E13" s="183"/>
      <c r="F13" s="291"/>
      <c r="G13" s="291" t="s">
        <v>61</v>
      </c>
      <c r="H13" s="291"/>
      <c r="I13" s="183"/>
      <c r="J13" s="183"/>
      <c r="K13" s="291"/>
      <c r="L13" s="183"/>
      <c r="M13" s="183"/>
      <c r="N13" s="183"/>
      <c r="O13" s="183"/>
      <c r="P13" s="183"/>
      <c r="Q13" s="183"/>
      <c r="R13" s="204"/>
    </row>
    <row r="14" spans="1:19" ht="9.75" customHeight="1" x14ac:dyDescent="0.2">
      <c r="A14" s="975"/>
      <c r="B14" s="690"/>
      <c r="C14" s="183"/>
      <c r="D14" s="183"/>
      <c r="E14" s="183"/>
      <c r="F14" s="183"/>
      <c r="G14" s="183"/>
      <c r="H14" s="183"/>
      <c r="I14" s="183"/>
      <c r="J14" s="183"/>
      <c r="K14" s="291"/>
      <c r="L14" s="183"/>
      <c r="M14" s="183"/>
      <c r="N14" s="183"/>
      <c r="O14" s="183"/>
      <c r="P14" s="183"/>
      <c r="Q14" s="183"/>
      <c r="R14" s="204"/>
    </row>
    <row r="15" spans="1:19" ht="9.75" customHeight="1" x14ac:dyDescent="0.2">
      <c r="A15" s="975"/>
      <c r="B15" s="692"/>
      <c r="C15" s="312"/>
      <c r="D15" s="312"/>
      <c r="E15" s="312"/>
      <c r="F15" s="312"/>
      <c r="G15" s="312"/>
      <c r="H15" s="312"/>
      <c r="I15" s="312"/>
      <c r="J15" s="312"/>
      <c r="K15" s="312"/>
      <c r="L15" s="312"/>
      <c r="M15" s="312"/>
      <c r="N15" s="312"/>
      <c r="O15" s="312"/>
      <c r="P15" s="312"/>
      <c r="Q15" s="312"/>
      <c r="R15" s="342"/>
    </row>
    <row r="16" spans="1:19" ht="6.75" customHeight="1" x14ac:dyDescent="0.2">
      <c r="A16" s="975"/>
      <c r="B16" s="693"/>
      <c r="C16" s="189"/>
      <c r="D16" s="189"/>
      <c r="E16" s="126"/>
      <c r="F16" s="126"/>
      <c r="G16" s="126"/>
      <c r="H16" s="126"/>
      <c r="I16" s="126"/>
      <c r="J16" s="126"/>
      <c r="K16" s="126"/>
      <c r="L16" s="126"/>
      <c r="M16" s="126"/>
      <c r="N16" s="126"/>
      <c r="O16" s="126"/>
      <c r="P16" s="126"/>
      <c r="Q16" s="126"/>
      <c r="R16" s="719"/>
    </row>
    <row r="17" spans="1:20" ht="11.25" customHeight="1" x14ac:dyDescent="0.2">
      <c r="A17" s="975"/>
      <c r="B17" s="858" t="s">
        <v>416</v>
      </c>
      <c r="C17" s="951"/>
      <c r="D17" s="189"/>
      <c r="E17" s="625">
        <v>41895.231</v>
      </c>
      <c r="F17" s="898"/>
      <c r="G17" s="625">
        <v>3451.953</v>
      </c>
      <c r="H17" s="625"/>
      <c r="I17" s="127">
        <v>45347.184000000001</v>
      </c>
      <c r="J17" s="126"/>
      <c r="K17" s="218">
        <f>Q17-I17</f>
        <v>424321.64766904048</v>
      </c>
      <c r="L17" s="126"/>
      <c r="M17" s="126"/>
      <c r="N17" s="126"/>
      <c r="O17" s="126"/>
      <c r="P17" s="126"/>
      <c r="Q17" s="127">
        <v>469668.83166904049</v>
      </c>
      <c r="R17" s="169"/>
    </row>
    <row r="18" spans="1:20" ht="9" customHeight="1" x14ac:dyDescent="0.2">
      <c r="A18" s="975"/>
      <c r="B18" s="893"/>
      <c r="C18" s="189"/>
      <c r="D18" s="189"/>
      <c r="E18" s="126"/>
      <c r="F18" s="126"/>
      <c r="G18" s="126"/>
      <c r="H18" s="126"/>
      <c r="I18" s="126"/>
      <c r="J18" s="126"/>
      <c r="K18" s="126"/>
      <c r="L18" s="126"/>
      <c r="M18" s="126"/>
      <c r="N18" s="126"/>
      <c r="O18" s="126"/>
      <c r="P18" s="126"/>
      <c r="Q18" s="126"/>
      <c r="R18" s="169"/>
    </row>
    <row r="19" spans="1:20" x14ac:dyDescent="0.2">
      <c r="A19" s="975"/>
      <c r="B19" s="858" t="s">
        <v>414</v>
      </c>
      <c r="C19" s="189"/>
      <c r="D19" s="189"/>
      <c r="E19" s="625">
        <v>52654</v>
      </c>
      <c r="F19" s="898"/>
      <c r="G19" s="625">
        <v>3767</v>
      </c>
      <c r="H19" s="625"/>
      <c r="I19" s="127">
        <f>E19+G19</f>
        <v>56421</v>
      </c>
      <c r="J19" s="126"/>
      <c r="K19" s="218">
        <f>Q19-I19</f>
        <v>458281</v>
      </c>
      <c r="L19" s="126"/>
      <c r="M19" s="126"/>
      <c r="N19" s="126"/>
      <c r="O19" s="126"/>
      <c r="P19" s="126"/>
      <c r="Q19" s="127">
        <v>514702</v>
      </c>
      <c r="R19" s="171"/>
    </row>
    <row r="20" spans="1:20" x14ac:dyDescent="0.2">
      <c r="A20" s="975"/>
      <c r="B20" s="893"/>
      <c r="C20" s="189"/>
      <c r="D20" s="189"/>
      <c r="E20" s="126"/>
      <c r="F20" s="126"/>
      <c r="G20" s="126"/>
      <c r="H20" s="126"/>
      <c r="I20" s="126"/>
      <c r="J20" s="126"/>
      <c r="K20" s="126"/>
      <c r="L20" s="126"/>
      <c r="M20" s="126"/>
      <c r="N20" s="126"/>
      <c r="O20" s="126"/>
      <c r="P20" s="126"/>
      <c r="Q20" s="126"/>
      <c r="R20" s="171"/>
    </row>
    <row r="21" spans="1:20" x14ac:dyDescent="0.2">
      <c r="A21" s="975"/>
      <c r="B21" s="858" t="s">
        <v>305</v>
      </c>
      <c r="C21" s="126"/>
      <c r="D21" s="126"/>
      <c r="E21" s="625">
        <v>58247</v>
      </c>
      <c r="F21" s="898"/>
      <c r="G21" s="625">
        <v>2980</v>
      </c>
      <c r="H21" s="625"/>
      <c r="I21" s="127">
        <f>E21+G21</f>
        <v>61227</v>
      </c>
      <c r="J21" s="126"/>
      <c r="K21" s="218">
        <f>Q21-I21</f>
        <v>578603</v>
      </c>
      <c r="L21" s="126"/>
      <c r="M21" s="126"/>
      <c r="N21" s="126"/>
      <c r="O21" s="126"/>
      <c r="P21" s="126"/>
      <c r="Q21" s="148">
        <v>639830</v>
      </c>
      <c r="R21" s="171"/>
    </row>
    <row r="22" spans="1:20" ht="9" customHeight="1" x14ac:dyDescent="0.2">
      <c r="A22" s="975"/>
      <c r="B22" s="858"/>
      <c r="C22" s="126"/>
      <c r="D22" s="126"/>
      <c r="E22" s="625"/>
      <c r="F22" s="898"/>
      <c r="G22" s="625"/>
      <c r="H22" s="625"/>
      <c r="I22" s="127"/>
      <c r="J22" s="126"/>
      <c r="K22" s="218"/>
      <c r="L22" s="126"/>
      <c r="M22" s="126"/>
      <c r="N22" s="126"/>
      <c r="O22" s="126"/>
      <c r="P22" s="126"/>
      <c r="Q22" s="148"/>
      <c r="R22" s="171"/>
    </row>
    <row r="23" spans="1:20" x14ac:dyDescent="0.2">
      <c r="A23" s="975"/>
      <c r="B23" s="694">
        <v>2018</v>
      </c>
      <c r="C23" s="899"/>
      <c r="D23" s="900"/>
      <c r="E23" s="218">
        <v>52286</v>
      </c>
      <c r="F23" s="901"/>
      <c r="G23" s="218">
        <v>3167</v>
      </c>
      <c r="H23" s="218"/>
      <c r="I23" s="218">
        <f>E23+G23</f>
        <v>55453</v>
      </c>
      <c r="J23" s="218"/>
      <c r="K23" s="218">
        <f>Q23-I23</f>
        <v>547876</v>
      </c>
      <c r="L23" s="218"/>
      <c r="M23" s="218"/>
      <c r="N23" s="218"/>
      <c r="O23" s="428"/>
      <c r="P23" s="428"/>
      <c r="Q23" s="218">
        <v>603329</v>
      </c>
      <c r="R23" s="171"/>
    </row>
    <row r="24" spans="1:20" ht="6.75" customHeight="1" x14ac:dyDescent="0.2">
      <c r="A24" s="975"/>
      <c r="B24" s="859"/>
      <c r="C24" s="126"/>
      <c r="D24" s="126"/>
      <c r="E24" s="126"/>
      <c r="F24" s="126"/>
      <c r="G24" s="126"/>
      <c r="H24" s="126"/>
      <c r="I24" s="126"/>
      <c r="J24" s="126"/>
      <c r="K24" s="126"/>
      <c r="L24" s="126"/>
      <c r="M24" s="126"/>
      <c r="N24" s="126"/>
      <c r="O24" s="126"/>
      <c r="P24" s="126"/>
      <c r="Q24" s="126"/>
      <c r="R24" s="171"/>
    </row>
    <row r="25" spans="1:20" ht="11.25" customHeight="1" x14ac:dyDescent="0.2">
      <c r="A25" s="975"/>
      <c r="B25" s="858" t="s">
        <v>434</v>
      </c>
      <c r="C25" s="316"/>
      <c r="D25" s="489" t="s">
        <v>430</v>
      </c>
      <c r="E25" s="695">
        <v>8499.7189999999991</v>
      </c>
      <c r="F25" s="696"/>
      <c r="G25" s="124">
        <v>387.30500000000001</v>
      </c>
      <c r="H25" s="124"/>
      <c r="I25" s="127">
        <f>E25+G25</f>
        <v>8887.0239999999994</v>
      </c>
      <c r="J25" s="124"/>
      <c r="K25" s="218">
        <f>Q25-I25</f>
        <v>70119.608962645638</v>
      </c>
      <c r="L25" s="124"/>
      <c r="M25" s="124"/>
      <c r="N25" s="124"/>
      <c r="O25" s="127"/>
      <c r="P25" s="148"/>
      <c r="Q25" s="148">
        <v>79006.632962645643</v>
      </c>
      <c r="R25" s="171"/>
    </row>
    <row r="26" spans="1:20" ht="7.5" customHeight="1" x14ac:dyDescent="0.2">
      <c r="A26" s="975"/>
      <c r="B26" s="699"/>
      <c r="C26" s="445"/>
      <c r="D26" s="489"/>
      <c r="E26" s="126"/>
      <c r="F26" s="126"/>
      <c r="G26" s="126"/>
      <c r="H26" s="126"/>
      <c r="I26" s="127"/>
      <c r="J26" s="126"/>
      <c r="K26" s="218"/>
      <c r="L26" s="126"/>
      <c r="M26" s="126"/>
      <c r="N26" s="126"/>
      <c r="O26" s="126"/>
      <c r="P26" s="126"/>
      <c r="Q26" s="126"/>
      <c r="R26" s="171"/>
    </row>
    <row r="27" spans="1:20" x14ac:dyDescent="0.2">
      <c r="A27" s="975"/>
      <c r="B27" s="699">
        <v>2021</v>
      </c>
      <c r="C27" s="445"/>
      <c r="D27" s="489" t="s">
        <v>431</v>
      </c>
      <c r="E27" s="702">
        <v>8945.26</v>
      </c>
      <c r="F27" s="126"/>
      <c r="G27" s="702">
        <v>905.90800000000002</v>
      </c>
      <c r="H27" s="126"/>
      <c r="I27" s="127">
        <f t="shared" ref="I27" si="0">E27+G27</f>
        <v>9851.1679999999997</v>
      </c>
      <c r="J27" s="126"/>
      <c r="K27" s="218">
        <f t="shared" ref="K27" si="1">Q27-I27</f>
        <v>85723.596999999994</v>
      </c>
      <c r="L27" s="126"/>
      <c r="M27" s="126"/>
      <c r="N27" s="126"/>
      <c r="O27" s="126"/>
      <c r="P27" s="126"/>
      <c r="Q27" s="148">
        <v>95574.764999999999</v>
      </c>
      <c r="R27" s="171"/>
    </row>
    <row r="28" spans="1:20" ht="9" customHeight="1" x14ac:dyDescent="0.2">
      <c r="A28" s="975"/>
      <c r="B28" s="860"/>
      <c r="C28" s="853"/>
      <c r="D28" s="262"/>
      <c r="E28" s="700"/>
      <c r="F28" s="701"/>
      <c r="G28" s="121"/>
      <c r="H28" s="121"/>
      <c r="I28" s="343"/>
      <c r="J28" s="121"/>
      <c r="K28" s="343"/>
      <c r="L28" s="121"/>
      <c r="M28" s="121"/>
      <c r="N28" s="121"/>
      <c r="O28" s="343"/>
      <c r="P28" s="147"/>
      <c r="Q28" s="147"/>
      <c r="R28" s="174"/>
      <c r="S28" s="74"/>
      <c r="T28" s="74"/>
    </row>
    <row r="29" spans="1:20" ht="7.5" customHeight="1" x14ac:dyDescent="0.2">
      <c r="A29" s="975"/>
      <c r="B29" s="861"/>
      <c r="C29" s="489"/>
      <c r="D29" s="489"/>
      <c r="E29" s="702"/>
      <c r="F29" s="445"/>
      <c r="G29" s="148"/>
      <c r="H29" s="148"/>
      <c r="I29" s="148"/>
      <c r="J29" s="148"/>
      <c r="K29" s="148"/>
      <c r="L29" s="148"/>
      <c r="M29" s="148"/>
      <c r="N29" s="148"/>
      <c r="O29" s="148"/>
      <c r="P29" s="148"/>
      <c r="Q29" s="148"/>
      <c r="R29" s="171"/>
      <c r="S29" s="74"/>
      <c r="T29" s="74"/>
    </row>
    <row r="30" spans="1:20" ht="12" customHeight="1" x14ac:dyDescent="0.2">
      <c r="A30" s="975"/>
      <c r="B30" s="694">
        <v>2022</v>
      </c>
      <c r="C30" s="489"/>
      <c r="D30" s="902" t="s">
        <v>435</v>
      </c>
      <c r="E30" s="702">
        <v>3299.8180000000002</v>
      </c>
      <c r="F30" s="445"/>
      <c r="G30" s="148">
        <v>170.96799999999999</v>
      </c>
      <c r="H30" s="148"/>
      <c r="I30" s="148">
        <f>E30+G30</f>
        <v>3470.7860000000001</v>
      </c>
      <c r="J30" s="148"/>
      <c r="K30" s="148">
        <f>Q30-I30</f>
        <v>26448.7215177588</v>
      </c>
      <c r="L30" s="148"/>
      <c r="M30" s="148"/>
      <c r="N30" s="148"/>
      <c r="O30" s="148"/>
      <c r="P30" s="148"/>
      <c r="Q30" s="148">
        <v>29919.507517758801</v>
      </c>
      <c r="R30" s="171"/>
      <c r="S30" s="74"/>
      <c r="T30" s="74"/>
    </row>
    <row r="31" spans="1:20" ht="6.75" customHeight="1" x14ac:dyDescent="0.2">
      <c r="A31" s="975"/>
      <c r="B31" s="694"/>
      <c r="C31" s="489"/>
      <c r="D31" s="902"/>
      <c r="E31" s="702"/>
      <c r="F31" s="445"/>
      <c r="G31" s="148"/>
      <c r="H31" s="148"/>
      <c r="I31" s="148"/>
      <c r="J31" s="148"/>
      <c r="K31" s="148"/>
      <c r="L31" s="148"/>
      <c r="M31" s="148"/>
      <c r="N31" s="148"/>
      <c r="O31" s="148"/>
      <c r="P31" s="148"/>
      <c r="Q31" s="148"/>
      <c r="R31" s="171"/>
      <c r="S31" s="74"/>
      <c r="T31" s="74"/>
    </row>
    <row r="32" spans="1:20" ht="12" customHeight="1" x14ac:dyDescent="0.2">
      <c r="A32" s="975"/>
      <c r="B32" s="694"/>
      <c r="C32" s="489"/>
      <c r="D32" s="902" t="s">
        <v>421</v>
      </c>
      <c r="E32" s="702">
        <v>5199.9009999999998</v>
      </c>
      <c r="F32" s="445"/>
      <c r="G32" s="148">
        <v>216.33699999999999</v>
      </c>
      <c r="H32" s="148"/>
      <c r="I32" s="148">
        <f>E32+G32</f>
        <v>5416.2379999999994</v>
      </c>
      <c r="J32" s="148"/>
      <c r="K32" s="148">
        <f>Q32-I32</f>
        <v>43670.887444886845</v>
      </c>
      <c r="L32" s="148"/>
      <c r="M32" s="148"/>
      <c r="N32" s="148"/>
      <c r="O32" s="148"/>
      <c r="P32" s="148"/>
      <c r="Q32" s="148">
        <v>49087.125444886842</v>
      </c>
      <c r="R32" s="171"/>
      <c r="S32" s="74"/>
      <c r="T32" s="74"/>
    </row>
    <row r="33" spans="1:20" ht="9" customHeight="1" x14ac:dyDescent="0.2">
      <c r="A33" s="975"/>
      <c r="B33" s="861"/>
      <c r="C33" s="489"/>
      <c r="D33" s="902"/>
      <c r="E33" s="702"/>
      <c r="F33" s="445"/>
      <c r="G33" s="148"/>
      <c r="H33" s="148"/>
      <c r="I33" s="148"/>
      <c r="J33" s="148"/>
      <c r="K33" s="148"/>
      <c r="L33" s="148"/>
      <c r="M33" s="148"/>
      <c r="N33" s="148"/>
      <c r="O33" s="148"/>
      <c r="P33" s="148"/>
      <c r="Q33" s="148"/>
      <c r="R33" s="171"/>
      <c r="S33" s="74"/>
      <c r="T33" s="74"/>
    </row>
    <row r="34" spans="1:20" s="74" customFormat="1" x14ac:dyDescent="0.2">
      <c r="A34" s="975"/>
      <c r="B34" s="694">
        <v>2021</v>
      </c>
      <c r="C34" s="899"/>
      <c r="D34" s="902" t="s">
        <v>41</v>
      </c>
      <c r="E34" s="702">
        <v>3506.45</v>
      </c>
      <c r="F34" s="445"/>
      <c r="G34" s="148">
        <v>268.31900000000002</v>
      </c>
      <c r="H34" s="148"/>
      <c r="I34" s="148">
        <f>E34+G34</f>
        <v>3774.7689999999998</v>
      </c>
      <c r="J34" s="148"/>
      <c r="K34" s="148">
        <f>Q34-I34</f>
        <v>37915.046900493697</v>
      </c>
      <c r="L34" s="148"/>
      <c r="M34" s="148"/>
      <c r="N34" s="148"/>
      <c r="O34" s="148"/>
      <c r="P34" s="148"/>
      <c r="Q34" s="148">
        <v>41689.815900493697</v>
      </c>
      <c r="R34" s="171"/>
    </row>
    <row r="35" spans="1:20" s="74" customFormat="1" ht="9" customHeight="1" x14ac:dyDescent="0.2">
      <c r="A35" s="975"/>
      <c r="B35" s="694"/>
      <c r="C35" s="899"/>
      <c r="D35" s="902"/>
      <c r="E35" s="218"/>
      <c r="F35" s="218"/>
      <c r="G35" s="218"/>
      <c r="H35" s="218"/>
      <c r="I35" s="218"/>
      <c r="J35" s="218"/>
      <c r="K35" s="218"/>
      <c r="L35" s="218"/>
      <c r="M35" s="218"/>
      <c r="N35" s="218"/>
      <c r="O35" s="218"/>
      <c r="P35" s="218"/>
      <c r="Q35" s="218"/>
      <c r="R35" s="171"/>
    </row>
    <row r="36" spans="1:20" s="74" customFormat="1" x14ac:dyDescent="0.2">
      <c r="A36" s="975"/>
      <c r="B36" s="694">
        <v>2021</v>
      </c>
      <c r="C36" s="899"/>
      <c r="D36" s="902" t="s">
        <v>432</v>
      </c>
      <c r="E36" s="702">
        <v>4148.0649999999996</v>
      </c>
      <c r="F36" s="445"/>
      <c r="G36" s="148">
        <v>389.916</v>
      </c>
      <c r="H36" s="148"/>
      <c r="I36" s="148">
        <f>E36+G36</f>
        <v>4537.9809999999998</v>
      </c>
      <c r="J36" s="148"/>
      <c r="K36" s="148">
        <f>Q36-I36</f>
        <v>45302.042000000001</v>
      </c>
      <c r="L36" s="148"/>
      <c r="M36" s="148"/>
      <c r="N36" s="148"/>
      <c r="O36" s="148"/>
      <c r="P36" s="148"/>
      <c r="Q36" s="148">
        <v>49840.023000000001</v>
      </c>
      <c r="R36" s="171"/>
    </row>
    <row r="37" spans="1:20" s="74" customFormat="1" ht="6" customHeight="1" x14ac:dyDescent="0.2">
      <c r="A37" s="975"/>
      <c r="B37" s="694"/>
      <c r="C37" s="899"/>
      <c r="D37" s="902"/>
      <c r="E37" s="218"/>
      <c r="F37" s="218"/>
      <c r="G37" s="218"/>
      <c r="H37" s="218"/>
      <c r="I37" s="218"/>
      <c r="J37" s="218"/>
      <c r="K37" s="218"/>
      <c r="L37" s="218"/>
      <c r="M37" s="218"/>
      <c r="N37" s="218"/>
      <c r="O37" s="218"/>
      <c r="P37" s="218"/>
      <c r="Q37" s="218"/>
      <c r="R37" s="171"/>
    </row>
    <row r="38" spans="1:20" s="74" customFormat="1" ht="10.9" customHeight="1" x14ac:dyDescent="0.2">
      <c r="A38" s="975"/>
      <c r="B38" s="694"/>
      <c r="C38" s="899"/>
      <c r="D38" s="902" t="s">
        <v>420</v>
      </c>
      <c r="E38" s="702">
        <v>4797.1949999999997</v>
      </c>
      <c r="F38" s="445"/>
      <c r="G38" s="148">
        <v>515.99199999999996</v>
      </c>
      <c r="H38" s="148"/>
      <c r="I38" s="148">
        <f>E38+G38</f>
        <v>5313.1869999999999</v>
      </c>
      <c r="J38" s="148"/>
      <c r="K38" s="148">
        <f>Q38-I38</f>
        <v>40421.555</v>
      </c>
      <c r="L38" s="148"/>
      <c r="M38" s="148"/>
      <c r="N38" s="148"/>
      <c r="O38" s="148"/>
      <c r="P38" s="148"/>
      <c r="Q38" s="148">
        <v>45734.741999999998</v>
      </c>
      <c r="R38" s="171"/>
    </row>
    <row r="39" spans="1:20" s="74" customFormat="1" ht="7.15" customHeight="1" x14ac:dyDescent="0.2">
      <c r="A39" s="975"/>
      <c r="B39" s="694"/>
      <c r="C39" s="899"/>
      <c r="D39" s="902"/>
      <c r="E39" s="218"/>
      <c r="F39" s="218"/>
      <c r="G39" s="218"/>
      <c r="H39" s="218"/>
      <c r="I39" s="218"/>
      <c r="J39" s="218"/>
      <c r="K39" s="218"/>
      <c r="L39" s="218"/>
      <c r="M39" s="218"/>
      <c r="N39" s="218"/>
      <c r="O39" s="218"/>
      <c r="P39" s="218"/>
      <c r="Q39" s="218"/>
      <c r="R39" s="171"/>
    </row>
    <row r="40" spans="1:20" s="74" customFormat="1" x14ac:dyDescent="0.2">
      <c r="A40" s="975"/>
      <c r="B40" s="694">
        <v>2020</v>
      </c>
      <c r="C40" s="899"/>
      <c r="D40" s="902" t="s">
        <v>41</v>
      </c>
      <c r="E40" s="702">
        <v>4757.1059999999998</v>
      </c>
      <c r="F40" s="445"/>
      <c r="G40" s="148">
        <v>613.923</v>
      </c>
      <c r="H40" s="148"/>
      <c r="I40" s="148">
        <f>E40+G40</f>
        <v>5371.0289999999995</v>
      </c>
      <c r="J40" s="148"/>
      <c r="K40" s="148">
        <f>Q40-I40</f>
        <v>44454.212123713602</v>
      </c>
      <c r="L40" s="148"/>
      <c r="M40" s="148"/>
      <c r="N40" s="148"/>
      <c r="O40" s="148"/>
      <c r="P40" s="148"/>
      <c r="Q40" s="148">
        <v>49825.241123713604</v>
      </c>
      <c r="R40" s="171"/>
    </row>
    <row r="41" spans="1:20" ht="9" customHeight="1" x14ac:dyDescent="0.2">
      <c r="A41" s="975"/>
      <c r="B41" s="704"/>
      <c r="C41" s="142"/>
      <c r="D41" s="142"/>
      <c r="E41" s="329"/>
      <c r="F41" s="329"/>
      <c r="G41" s="329"/>
      <c r="H41" s="329"/>
      <c r="I41" s="329"/>
      <c r="J41" s="329"/>
      <c r="K41" s="329"/>
      <c r="L41" s="329"/>
      <c r="M41" s="329"/>
      <c r="N41" s="329"/>
      <c r="O41" s="329"/>
      <c r="P41" s="329"/>
      <c r="Q41" s="329"/>
      <c r="R41" s="179"/>
    </row>
    <row r="42" spans="1:20" s="684" customFormat="1" ht="15" customHeight="1" x14ac:dyDescent="0.2">
      <c r="A42" s="975"/>
      <c r="B42" s="136" t="s">
        <v>42</v>
      </c>
      <c r="D42" s="705"/>
      <c r="E42" s="706"/>
      <c r="F42" s="707"/>
      <c r="G42" s="706"/>
      <c r="H42" s="706"/>
      <c r="I42" s="706"/>
      <c r="J42" s="708"/>
      <c r="K42" s="712"/>
      <c r="L42" s="84"/>
      <c r="M42" s="713"/>
      <c r="O42" s="712"/>
      <c r="P42" s="703"/>
      <c r="Q42" s="708"/>
    </row>
    <row r="43" spans="1:20" s="684" customFormat="1" ht="10.5" customHeight="1" x14ac:dyDescent="0.2">
      <c r="A43" s="708"/>
      <c r="B43" s="136" t="s">
        <v>62</v>
      </c>
      <c r="D43" s="705"/>
      <c r="E43" s="706"/>
      <c r="F43" s="706"/>
      <c r="G43" s="706"/>
      <c r="H43" s="706"/>
      <c r="I43" s="706"/>
      <c r="J43" s="708"/>
      <c r="K43" s="708"/>
      <c r="L43" s="708"/>
      <c r="M43" s="714"/>
      <c r="O43" s="708"/>
      <c r="P43" s="708"/>
      <c r="Q43" s="708"/>
      <c r="T43" s="83"/>
    </row>
    <row r="44" spans="1:20" x14ac:dyDescent="0.2">
      <c r="D44" s="130" t="s">
        <v>63</v>
      </c>
      <c r="E44" s="74"/>
      <c r="F44" s="74"/>
      <c r="G44" s="74"/>
      <c r="H44" s="74"/>
      <c r="I44" s="74"/>
    </row>
    <row r="45" spans="1:20" x14ac:dyDescent="0.2">
      <c r="D45" s="646" t="s">
        <v>47</v>
      </c>
      <c r="E45" s="74"/>
      <c r="F45" s="74"/>
      <c r="G45" s="74"/>
      <c r="H45" s="74"/>
      <c r="I45" s="74"/>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AN69"/>
  <sheetViews>
    <sheetView zoomScaleNormal="100" zoomScaleSheetLayoutView="100" workbookViewId="0">
      <selection activeCell="Y15" sqref="Y15"/>
    </sheetView>
  </sheetViews>
  <sheetFormatPr defaultColWidth="7.7109375" defaultRowHeight="12.75" x14ac:dyDescent="0.2"/>
  <cols>
    <col min="1" max="1" width="4.28515625" style="653" customWidth="1"/>
    <col min="2" max="2" width="21.28515625" style="653" customWidth="1"/>
    <col min="3" max="3" width="6.7109375" style="653" customWidth="1"/>
    <col min="4" max="4" width="0.7109375" style="653" customWidth="1"/>
    <col min="5" max="5" width="7.42578125" style="653" customWidth="1"/>
    <col min="6" max="6" width="0.7109375" style="653" customWidth="1"/>
    <col min="7" max="7" width="6.7109375" style="653" customWidth="1"/>
    <col min="8" max="8" width="0.7109375" style="653" customWidth="1"/>
    <col min="9" max="9" width="8.28515625" style="653" customWidth="1"/>
    <col min="10" max="10" width="1.28515625" style="653" customWidth="1"/>
    <col min="11" max="11" width="8.140625" style="653" customWidth="1"/>
    <col min="12" max="12" width="1.28515625" style="653" customWidth="1"/>
    <col min="13" max="13" width="8" style="653" customWidth="1"/>
    <col min="14" max="14" width="0.7109375" style="653" customWidth="1"/>
    <col min="15" max="15" width="7.7109375" style="653" bestFit="1" customWidth="1"/>
    <col min="16" max="16" width="0.7109375" style="653" customWidth="1"/>
    <col min="17" max="17" width="8.42578125" style="653" customWidth="1"/>
    <col min="18" max="18" width="0.7109375" style="653" customWidth="1"/>
    <col min="19" max="19" width="8.5703125" style="653" customWidth="1"/>
    <col min="20" max="20" width="0.7109375" style="653" customWidth="1"/>
    <col min="21" max="21" width="8.28515625" style="653" customWidth="1"/>
    <col min="22" max="22" width="1.42578125" style="653" customWidth="1"/>
    <col min="23" max="23" width="7.42578125" style="653" customWidth="1"/>
    <col min="24" max="24" width="0.7109375" style="653" customWidth="1"/>
    <col min="25" max="25" width="7.42578125" style="653" customWidth="1"/>
    <col min="26" max="26" width="0.7109375" style="653" customWidth="1"/>
    <col min="27" max="27" width="8" style="653" customWidth="1"/>
    <col min="28" max="28" width="0.7109375" style="653" customWidth="1"/>
    <col min="29" max="29" width="8.140625" style="653" customWidth="1"/>
    <col min="30" max="30" width="0.7109375" style="653" customWidth="1"/>
    <col min="31" max="31" width="7.5703125" style="653" customWidth="1"/>
    <col min="32" max="32" width="1.85546875" style="653" customWidth="1"/>
    <col min="33" max="33" width="1.28515625" style="653" customWidth="1"/>
    <col min="34" max="35" width="7.7109375" style="653" customWidth="1"/>
    <col min="36" max="16384" width="7.7109375" style="653"/>
  </cols>
  <sheetData>
    <row r="1" spans="1:32" ht="12" customHeight="1" x14ac:dyDescent="0.2">
      <c r="B1" s="495" t="s">
        <v>65</v>
      </c>
      <c r="C1" s="495"/>
      <c r="D1" s="495"/>
      <c r="E1" s="495"/>
      <c r="F1" s="495"/>
      <c r="G1" s="495"/>
      <c r="H1" s="495"/>
    </row>
    <row r="2" spans="1:32" ht="12" customHeight="1" x14ac:dyDescent="0.2">
      <c r="B2" s="82" t="s">
        <v>66</v>
      </c>
      <c r="C2" s="78"/>
      <c r="D2" s="78"/>
      <c r="E2" s="78"/>
      <c r="F2" s="78"/>
      <c r="G2" s="78"/>
      <c r="H2" s="78"/>
      <c r="I2" s="665"/>
      <c r="J2" s="665"/>
      <c r="K2" s="665"/>
      <c r="L2" s="665"/>
      <c r="M2" s="665"/>
      <c r="N2" s="665"/>
      <c r="O2" s="665"/>
      <c r="P2" s="665"/>
      <c r="Q2" s="665"/>
      <c r="R2" s="665"/>
      <c r="S2" s="665"/>
      <c r="T2" s="665"/>
      <c r="U2" s="665"/>
      <c r="V2" s="665"/>
    </row>
    <row r="3" spans="1:32" ht="12" customHeight="1" x14ac:dyDescent="0.2">
      <c r="A3" s="966" t="s">
        <v>412</v>
      </c>
      <c r="O3" s="665"/>
      <c r="AA3" s="136"/>
      <c r="AB3" s="969" t="s">
        <v>2</v>
      </c>
      <c r="AC3" s="969"/>
      <c r="AD3" s="969"/>
      <c r="AE3" s="969"/>
      <c r="AF3" s="969"/>
    </row>
    <row r="4" spans="1:32" s="73" customFormat="1" ht="12" customHeight="1" x14ac:dyDescent="0.2">
      <c r="A4" s="976"/>
      <c r="AB4" s="278"/>
      <c r="AC4" s="970" t="s">
        <v>3</v>
      </c>
      <c r="AD4" s="970"/>
      <c r="AE4" s="970"/>
      <c r="AF4" s="970"/>
    </row>
    <row r="5" spans="1:32" s="73" customFormat="1" ht="5.25" customHeight="1" thickBot="1" x14ac:dyDescent="0.25">
      <c r="A5" s="976"/>
    </row>
    <row r="6" spans="1:32" s="73" customFormat="1" ht="6" customHeight="1" x14ac:dyDescent="0.2">
      <c r="A6" s="976"/>
      <c r="B6" s="496"/>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539"/>
    </row>
    <row r="7" spans="1:32" s="73" customFormat="1" ht="11.25" customHeight="1" x14ac:dyDescent="0.2">
      <c r="A7" s="976"/>
      <c r="B7" s="497" t="s">
        <v>68</v>
      </c>
      <c r="C7" s="185" t="s">
        <v>69</v>
      </c>
      <c r="D7" s="185"/>
      <c r="E7" s="185"/>
      <c r="F7" s="185"/>
      <c r="G7" s="185"/>
      <c r="H7" s="185"/>
      <c r="I7" s="183"/>
      <c r="J7" s="183"/>
      <c r="K7" s="183"/>
      <c r="L7" s="183"/>
      <c r="M7" s="185" t="s">
        <v>70</v>
      </c>
      <c r="N7" s="185"/>
      <c r="O7" s="185"/>
      <c r="P7" s="185"/>
      <c r="Q7" s="185"/>
      <c r="R7" s="185"/>
      <c r="S7" s="185"/>
      <c r="T7" s="185"/>
      <c r="U7" s="185"/>
      <c r="V7" s="185"/>
      <c r="W7" s="185" t="s">
        <v>13</v>
      </c>
      <c r="X7" s="185"/>
      <c r="Y7" s="185"/>
      <c r="Z7" s="185"/>
      <c r="AA7" s="185"/>
      <c r="AB7" s="185"/>
      <c r="AC7" s="185"/>
      <c r="AD7" s="185"/>
      <c r="AE7" s="183"/>
      <c r="AF7" s="204"/>
    </row>
    <row r="8" spans="1:32" s="73" customFormat="1" ht="10.5" customHeight="1" x14ac:dyDescent="0.2">
      <c r="A8" s="976"/>
      <c r="B8" s="498" t="s">
        <v>71</v>
      </c>
      <c r="C8" s="104" t="s">
        <v>72</v>
      </c>
      <c r="D8" s="104"/>
      <c r="E8" s="104"/>
      <c r="F8" s="104"/>
      <c r="G8" s="104"/>
      <c r="H8" s="104"/>
      <c r="I8" s="144"/>
      <c r="J8" s="144"/>
      <c r="K8" s="144"/>
      <c r="L8" s="144"/>
      <c r="M8" s="291" t="s">
        <v>73</v>
      </c>
      <c r="N8" s="291"/>
      <c r="O8" s="291"/>
      <c r="P8" s="291"/>
      <c r="Q8" s="291"/>
      <c r="R8" s="291"/>
      <c r="S8" s="291"/>
      <c r="T8" s="291"/>
      <c r="U8" s="291"/>
      <c r="V8" s="291"/>
      <c r="W8" s="291" t="s">
        <v>22</v>
      </c>
      <c r="X8" s="291"/>
      <c r="Y8" s="291"/>
      <c r="Z8" s="291"/>
      <c r="AA8" s="291"/>
      <c r="AB8" s="291"/>
      <c r="AC8" s="291"/>
      <c r="AD8" s="291"/>
      <c r="AE8" s="183"/>
      <c r="AF8" s="204"/>
    </row>
    <row r="9" spans="1:32" s="73" customFormat="1" ht="3.75" customHeight="1" x14ac:dyDescent="0.2">
      <c r="A9" s="976"/>
      <c r="B9" s="181"/>
      <c r="C9" s="312"/>
      <c r="D9" s="312"/>
      <c r="E9" s="312"/>
      <c r="F9" s="312"/>
      <c r="G9" s="312"/>
      <c r="H9" s="312"/>
      <c r="I9" s="312"/>
      <c r="J9" s="312"/>
      <c r="K9" s="312"/>
      <c r="L9" s="183"/>
      <c r="M9" s="312"/>
      <c r="N9" s="312"/>
      <c r="O9" s="312"/>
      <c r="P9" s="312"/>
      <c r="Q9" s="312"/>
      <c r="R9" s="312"/>
      <c r="S9" s="312"/>
      <c r="T9" s="312"/>
      <c r="U9" s="312"/>
      <c r="V9" s="183"/>
      <c r="W9" s="312"/>
      <c r="X9" s="312"/>
      <c r="Y9" s="312"/>
      <c r="Z9" s="312"/>
      <c r="AA9" s="312"/>
      <c r="AB9" s="312"/>
      <c r="AC9" s="312"/>
      <c r="AD9" s="312"/>
      <c r="AE9" s="312"/>
      <c r="AF9" s="204"/>
    </row>
    <row r="10" spans="1:32" s="73" customFormat="1" ht="2.25" customHeight="1" x14ac:dyDescent="0.2">
      <c r="A10" s="976"/>
      <c r="B10" s="181"/>
      <c r="C10" s="183"/>
      <c r="D10" s="183"/>
      <c r="E10" s="183"/>
      <c r="F10" s="183"/>
      <c r="G10" s="183"/>
      <c r="H10" s="183"/>
      <c r="I10" s="183"/>
      <c r="J10" s="183"/>
      <c r="K10" s="183"/>
      <c r="L10" s="183"/>
      <c r="M10" s="183"/>
      <c r="N10" s="183"/>
      <c r="O10" s="183"/>
      <c r="P10" s="183"/>
      <c r="Q10" s="183"/>
      <c r="R10" s="183"/>
      <c r="S10" s="183"/>
      <c r="T10" s="183"/>
      <c r="U10" s="183"/>
      <c r="V10" s="183"/>
      <c r="W10" s="185"/>
      <c r="X10" s="185"/>
      <c r="Y10" s="185"/>
      <c r="Z10" s="185"/>
      <c r="AA10" s="185"/>
      <c r="AB10" s="183"/>
      <c r="AC10" s="183"/>
      <c r="AD10" s="183"/>
      <c r="AE10" s="183"/>
      <c r="AF10" s="204"/>
    </row>
    <row r="11" spans="1:32" s="73" customFormat="1" ht="11.25" customHeight="1" x14ac:dyDescent="0.2">
      <c r="A11" s="976"/>
      <c r="B11" s="181"/>
      <c r="C11" s="977">
        <v>2022</v>
      </c>
      <c r="D11" s="977"/>
      <c r="E11" s="977"/>
      <c r="F11" s="379"/>
      <c r="G11" s="955">
        <v>2021</v>
      </c>
      <c r="H11" s="945"/>
      <c r="I11" s="978" t="s">
        <v>436</v>
      </c>
      <c r="J11" s="978"/>
      <c r="K11" s="978"/>
      <c r="L11" s="836"/>
      <c r="M11" s="977">
        <v>2022</v>
      </c>
      <c r="N11" s="977"/>
      <c r="O11" s="977"/>
      <c r="P11" s="379"/>
      <c r="Q11" s="955">
        <v>2021</v>
      </c>
      <c r="R11" s="955"/>
      <c r="S11" s="978" t="s">
        <v>436</v>
      </c>
      <c r="T11" s="978"/>
      <c r="U11" s="978"/>
      <c r="V11" s="836"/>
      <c r="W11" s="977">
        <v>2022</v>
      </c>
      <c r="X11" s="977"/>
      <c r="Y11" s="977"/>
      <c r="Z11" s="379"/>
      <c r="AA11" s="955">
        <v>2021</v>
      </c>
      <c r="AB11" s="955"/>
      <c r="AC11" s="978" t="s">
        <v>436</v>
      </c>
      <c r="AD11" s="978"/>
      <c r="AE11" s="978"/>
      <c r="AF11" s="678"/>
    </row>
    <row r="12" spans="1:32" s="73" customFormat="1" ht="11.25" customHeight="1" x14ac:dyDescent="0.2">
      <c r="A12" s="976"/>
      <c r="B12" s="506"/>
      <c r="C12" s="442"/>
      <c r="D12" s="442"/>
      <c r="E12" s="442"/>
      <c r="F12" s="944"/>
      <c r="G12" s="442"/>
      <c r="H12" s="944"/>
      <c r="I12" s="979" t="s">
        <v>415</v>
      </c>
      <c r="J12" s="979"/>
      <c r="K12" s="979"/>
      <c r="L12" s="144"/>
      <c r="M12" s="442"/>
      <c r="N12" s="442"/>
      <c r="O12" s="442"/>
      <c r="P12" s="944"/>
      <c r="Q12" s="442"/>
      <c r="R12" s="944"/>
      <c r="S12" s="979" t="s">
        <v>415</v>
      </c>
      <c r="T12" s="979"/>
      <c r="U12" s="979"/>
      <c r="V12" s="144"/>
      <c r="W12" s="442"/>
      <c r="X12" s="442"/>
      <c r="Y12" s="442"/>
      <c r="Z12" s="944"/>
      <c r="AA12" s="442"/>
      <c r="AB12" s="944"/>
      <c r="AC12" s="979" t="s">
        <v>415</v>
      </c>
      <c r="AD12" s="979"/>
      <c r="AE12" s="979"/>
      <c r="AF12" s="165"/>
    </row>
    <row r="13" spans="1:32" s="73" customFormat="1" ht="4.5" customHeight="1" x14ac:dyDescent="0.2">
      <c r="A13" s="976"/>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165"/>
    </row>
    <row r="14" spans="1:32" s="73" customFormat="1" ht="12.75" customHeight="1" x14ac:dyDescent="0.2">
      <c r="A14" s="976"/>
      <c r="B14" s="181"/>
      <c r="C14" s="921" t="s">
        <v>435</v>
      </c>
      <c r="D14" s="862"/>
      <c r="E14" s="955" t="s">
        <v>420</v>
      </c>
      <c r="F14" s="945"/>
      <c r="G14" s="945" t="s">
        <v>41</v>
      </c>
      <c r="H14" s="889"/>
      <c r="I14" s="955" t="s">
        <v>430</v>
      </c>
      <c r="J14" s="897"/>
      <c r="K14" s="955" t="s">
        <v>431</v>
      </c>
      <c r="L14" s="470"/>
      <c r="M14" s="955" t="s">
        <v>435</v>
      </c>
      <c r="N14" s="941"/>
      <c r="O14" s="955" t="s">
        <v>420</v>
      </c>
      <c r="P14" s="945"/>
      <c r="Q14" s="955" t="s">
        <v>41</v>
      </c>
      <c r="R14" s="941"/>
      <c r="S14" s="955" t="s">
        <v>430</v>
      </c>
      <c r="T14" s="955"/>
      <c r="U14" s="955" t="s">
        <v>431</v>
      </c>
      <c r="V14" s="470"/>
      <c r="W14" s="955" t="s">
        <v>435</v>
      </c>
      <c r="X14" s="941"/>
      <c r="Y14" s="955" t="s">
        <v>420</v>
      </c>
      <c r="Z14" s="945"/>
      <c r="AA14" s="955" t="s">
        <v>41</v>
      </c>
      <c r="AB14" s="941"/>
      <c r="AC14" s="955" t="s">
        <v>430</v>
      </c>
      <c r="AD14" s="955"/>
      <c r="AE14" s="955" t="s">
        <v>431</v>
      </c>
      <c r="AF14" s="619"/>
    </row>
    <row r="15" spans="1:32" s="73" customFormat="1" ht="11.25" x14ac:dyDescent="0.2">
      <c r="A15" s="976"/>
      <c r="B15" s="181"/>
      <c r="C15" s="396"/>
      <c r="D15" s="360"/>
      <c r="E15" s="396"/>
      <c r="F15" s="891"/>
      <c r="G15" s="396"/>
      <c r="H15" s="890"/>
      <c r="I15" s="897">
        <v>2022</v>
      </c>
      <c r="J15" s="897"/>
      <c r="K15" s="897">
        <v>2021</v>
      </c>
      <c r="L15" s="471"/>
      <c r="M15" s="396"/>
      <c r="N15" s="891"/>
      <c r="O15" s="396"/>
      <c r="P15" s="891"/>
      <c r="Q15" s="396"/>
      <c r="R15" s="891"/>
      <c r="S15" s="955">
        <v>2022</v>
      </c>
      <c r="T15" s="955"/>
      <c r="U15" s="955">
        <v>2021</v>
      </c>
      <c r="V15" s="485"/>
      <c r="W15" s="396"/>
      <c r="X15" s="891"/>
      <c r="Y15" s="396"/>
      <c r="Z15" s="891"/>
      <c r="AA15" s="396"/>
      <c r="AB15" s="891"/>
      <c r="AC15" s="955">
        <v>2022</v>
      </c>
      <c r="AD15" s="955"/>
      <c r="AE15" s="955">
        <v>2021</v>
      </c>
      <c r="AF15" s="575"/>
    </row>
    <row r="16" spans="1:32" s="73" customFormat="1" ht="2.25" customHeight="1" x14ac:dyDescent="0.2">
      <c r="A16" s="976"/>
      <c r="B16" s="310"/>
      <c r="C16" s="654"/>
      <c r="D16" s="654"/>
      <c r="E16" s="654"/>
      <c r="F16" s="654"/>
      <c r="G16" s="654"/>
      <c r="H16" s="654"/>
      <c r="I16" s="312"/>
      <c r="J16" s="312"/>
      <c r="K16" s="312"/>
      <c r="L16" s="98"/>
      <c r="M16" s="654"/>
      <c r="N16" s="654"/>
      <c r="O16" s="654"/>
      <c r="P16" s="654"/>
      <c r="Q16" s="654"/>
      <c r="R16" s="312"/>
      <c r="S16" s="312"/>
      <c r="T16" s="312"/>
      <c r="U16" s="312"/>
      <c r="V16" s="312"/>
      <c r="W16" s="312"/>
      <c r="X16" s="312"/>
      <c r="Y16" s="312"/>
      <c r="Z16" s="312"/>
      <c r="AA16" s="312"/>
      <c r="AB16" s="98"/>
      <c r="AC16" s="98"/>
      <c r="AD16" s="98"/>
      <c r="AE16" s="98"/>
      <c r="AF16" s="204"/>
    </row>
    <row r="17" spans="1:40" s="73" customFormat="1" ht="5.25" customHeight="1" x14ac:dyDescent="0.2">
      <c r="A17" s="976"/>
      <c r="B17" s="109"/>
      <c r="C17" s="125"/>
      <c r="D17" s="125"/>
      <c r="E17" s="125"/>
      <c r="F17" s="125"/>
      <c r="G17" s="125"/>
      <c r="H17" s="125"/>
      <c r="I17" s="126"/>
      <c r="J17" s="126"/>
      <c r="K17" s="126"/>
      <c r="L17" s="445"/>
      <c r="M17" s="125"/>
      <c r="N17" s="125"/>
      <c r="O17" s="125"/>
      <c r="P17" s="125"/>
      <c r="Q17" s="125"/>
      <c r="R17" s="126"/>
      <c r="S17" s="125"/>
      <c r="T17" s="126"/>
      <c r="U17" s="125"/>
      <c r="V17" s="126"/>
      <c r="W17" s="125"/>
      <c r="X17" s="126"/>
      <c r="Y17" s="125"/>
      <c r="Z17" s="126"/>
      <c r="AA17" s="125"/>
      <c r="AB17" s="445"/>
      <c r="AC17" s="125"/>
      <c r="AD17" s="445"/>
      <c r="AE17" s="445"/>
      <c r="AF17" s="541"/>
      <c r="AG17" s="74"/>
      <c r="AH17" s="74"/>
      <c r="AI17" s="74"/>
    </row>
    <row r="18" spans="1:40" s="74" customFormat="1" ht="11.25" x14ac:dyDescent="0.2">
      <c r="A18" s="976"/>
      <c r="B18" s="499" t="s">
        <v>74</v>
      </c>
      <c r="C18" s="127">
        <v>1.05</v>
      </c>
      <c r="D18" s="126"/>
      <c r="E18" s="558">
        <v>0</v>
      </c>
      <c r="F18" s="126"/>
      <c r="G18" s="558">
        <v>0</v>
      </c>
      <c r="H18" s="824"/>
      <c r="I18" s="883">
        <v>1.05</v>
      </c>
      <c r="J18" s="886"/>
      <c r="K18" s="884">
        <v>0</v>
      </c>
      <c r="L18" s="625"/>
      <c r="M18" s="127">
        <v>0</v>
      </c>
      <c r="N18" s="126"/>
      <c r="O18" s="127">
        <v>40</v>
      </c>
      <c r="P18" s="126"/>
      <c r="Q18" s="127">
        <v>0</v>
      </c>
      <c r="R18" s="824"/>
      <c r="S18" s="884">
        <v>40</v>
      </c>
      <c r="T18" s="886"/>
      <c r="U18" s="884">
        <v>0</v>
      </c>
      <c r="V18" s="595"/>
      <c r="W18" s="127">
        <v>1.05</v>
      </c>
      <c r="X18" s="126"/>
      <c r="Y18" s="127">
        <v>40</v>
      </c>
      <c r="Z18" s="126"/>
      <c r="AA18" s="127">
        <v>0</v>
      </c>
      <c r="AB18" s="824"/>
      <c r="AC18" s="884">
        <v>41.05</v>
      </c>
      <c r="AD18" s="886"/>
      <c r="AE18" s="884">
        <v>0</v>
      </c>
      <c r="AF18" s="171"/>
    </row>
    <row r="19" spans="1:40" s="74" customFormat="1" ht="10.5" customHeight="1" x14ac:dyDescent="0.2">
      <c r="A19" s="976"/>
      <c r="B19" s="500" t="s">
        <v>75</v>
      </c>
      <c r="C19" s="875"/>
      <c r="D19" s="126"/>
      <c r="E19" s="875"/>
      <c r="F19" s="126"/>
      <c r="G19" s="875"/>
      <c r="H19" s="826"/>
      <c r="I19" s="884"/>
      <c r="J19" s="887"/>
      <c r="K19" s="702"/>
      <c r="L19" s="625"/>
      <c r="M19" s="875"/>
      <c r="N19" s="126"/>
      <c r="O19" s="875"/>
      <c r="P19" s="126"/>
      <c r="Q19" s="875"/>
      <c r="R19" s="826"/>
      <c r="S19" s="884"/>
      <c r="T19" s="887"/>
      <c r="U19" s="702"/>
      <c r="V19" s="595"/>
      <c r="W19" s="875"/>
      <c r="X19" s="126"/>
      <c r="Y19" s="875"/>
      <c r="Z19" s="126"/>
      <c r="AA19" s="875"/>
      <c r="AB19" s="826"/>
      <c r="AC19" s="884"/>
      <c r="AD19" s="887"/>
      <c r="AE19" s="702"/>
      <c r="AF19" s="171"/>
    </row>
    <row r="20" spans="1:40" s="74" customFormat="1" ht="18" customHeight="1" x14ac:dyDescent="0.2">
      <c r="A20" s="976"/>
      <c r="B20" s="499" t="s">
        <v>76</v>
      </c>
      <c r="C20" s="127">
        <v>1.26</v>
      </c>
      <c r="D20" s="126"/>
      <c r="E20" s="127">
        <v>2.0339999999999998</v>
      </c>
      <c r="F20" s="126"/>
      <c r="G20" s="127">
        <v>0</v>
      </c>
      <c r="H20" s="826"/>
      <c r="I20" s="884">
        <v>3.294</v>
      </c>
      <c r="J20" s="887"/>
      <c r="K20" s="884">
        <v>2.99532</v>
      </c>
      <c r="L20" s="625"/>
      <c r="M20" s="127">
        <v>1109.1612230000001</v>
      </c>
      <c r="N20" s="126"/>
      <c r="O20" s="127">
        <v>1549.7105509999997</v>
      </c>
      <c r="P20" s="126"/>
      <c r="Q20" s="127">
        <v>1820.3014089999999</v>
      </c>
      <c r="R20" s="826"/>
      <c r="S20" s="884">
        <v>2658.8717739999997</v>
      </c>
      <c r="T20" s="887"/>
      <c r="U20" s="884">
        <v>3346.0957200000003</v>
      </c>
      <c r="V20" s="595"/>
      <c r="W20" s="127">
        <v>1110.4212230000001</v>
      </c>
      <c r="X20" s="126"/>
      <c r="Y20" s="127">
        <v>1551.7445509999998</v>
      </c>
      <c r="Z20" s="126"/>
      <c r="AA20" s="127">
        <v>1820.3014089999999</v>
      </c>
      <c r="AB20" s="826"/>
      <c r="AC20" s="884">
        <v>2662.1657739999996</v>
      </c>
      <c r="AD20" s="887"/>
      <c r="AE20" s="884">
        <v>3349.0910400000002</v>
      </c>
      <c r="AF20" s="171"/>
    </row>
    <row r="21" spans="1:40" s="74" customFormat="1" ht="10.5" customHeight="1" x14ac:dyDescent="0.2">
      <c r="A21" s="976"/>
      <c r="B21" s="500" t="s">
        <v>77</v>
      </c>
      <c r="C21" s="875"/>
      <c r="D21" s="126"/>
      <c r="E21" s="875"/>
      <c r="F21" s="126"/>
      <c r="G21" s="875"/>
      <c r="H21" s="826"/>
      <c r="I21" s="884"/>
      <c r="J21" s="887"/>
      <c r="K21" s="702"/>
      <c r="L21" s="625"/>
      <c r="M21" s="875"/>
      <c r="N21" s="126"/>
      <c r="O21" s="875"/>
      <c r="P21" s="126"/>
      <c r="Q21" s="875"/>
      <c r="R21" s="826"/>
      <c r="S21" s="884"/>
      <c r="T21" s="887"/>
      <c r="U21" s="702"/>
      <c r="V21" s="595"/>
      <c r="W21" s="875"/>
      <c r="X21" s="126"/>
      <c r="Y21" s="875"/>
      <c r="Z21" s="126"/>
      <c r="AA21" s="875"/>
      <c r="AB21" s="826"/>
      <c r="AC21" s="884"/>
      <c r="AD21" s="887"/>
      <c r="AE21" s="702"/>
      <c r="AF21" s="171"/>
    </row>
    <row r="22" spans="1:40" s="74" customFormat="1" ht="16.5" customHeight="1" x14ac:dyDescent="0.2">
      <c r="A22" s="976"/>
      <c r="B22" s="499" t="s">
        <v>78</v>
      </c>
      <c r="C22" s="127">
        <v>0</v>
      </c>
      <c r="D22" s="126"/>
      <c r="E22" s="127">
        <v>0</v>
      </c>
      <c r="F22" s="126"/>
      <c r="G22" s="127">
        <v>0</v>
      </c>
      <c r="H22" s="826"/>
      <c r="I22" s="884">
        <v>0</v>
      </c>
      <c r="J22" s="887"/>
      <c r="K22" s="702">
        <v>40.32</v>
      </c>
      <c r="L22" s="625"/>
      <c r="M22" s="127">
        <v>46524.800999999999</v>
      </c>
      <c r="N22" s="126"/>
      <c r="O22" s="127">
        <v>49537.787799999998</v>
      </c>
      <c r="P22" s="126"/>
      <c r="Q22" s="127">
        <v>44108.473600000005</v>
      </c>
      <c r="R22" s="826"/>
      <c r="S22" s="884">
        <v>96062.588799999998</v>
      </c>
      <c r="T22" s="887"/>
      <c r="U22" s="702">
        <v>99320.274899999989</v>
      </c>
      <c r="V22" s="595"/>
      <c r="W22" s="127">
        <v>46524.800999999999</v>
      </c>
      <c r="X22" s="126"/>
      <c r="Y22" s="127">
        <v>49537.787799999998</v>
      </c>
      <c r="Z22" s="126"/>
      <c r="AA22" s="127">
        <v>44108.473600000005</v>
      </c>
      <c r="AB22" s="826"/>
      <c r="AC22" s="884">
        <v>96062.588799999998</v>
      </c>
      <c r="AD22" s="887"/>
      <c r="AE22" s="702">
        <v>99360.594899999996</v>
      </c>
      <c r="AF22" s="171"/>
    </row>
    <row r="23" spans="1:40" s="74" customFormat="1" ht="11.25" customHeight="1" x14ac:dyDescent="0.2">
      <c r="A23" s="976"/>
      <c r="B23" s="500" t="s">
        <v>79</v>
      </c>
      <c r="C23" s="875"/>
      <c r="D23" s="126"/>
      <c r="E23" s="875"/>
      <c r="F23" s="126"/>
      <c r="G23" s="875"/>
      <c r="H23" s="826"/>
      <c r="I23" s="884"/>
      <c r="J23" s="887"/>
      <c r="K23" s="702"/>
      <c r="L23" s="625"/>
      <c r="M23" s="875"/>
      <c r="N23" s="126"/>
      <c r="O23" s="875"/>
      <c r="P23" s="126"/>
      <c r="Q23" s="875"/>
      <c r="R23" s="826"/>
      <c r="S23" s="884"/>
      <c r="T23" s="887"/>
      <c r="U23" s="702"/>
      <c r="V23" s="595"/>
      <c r="W23" s="875"/>
      <c r="X23" s="126"/>
      <c r="Y23" s="875"/>
      <c r="Z23" s="126"/>
      <c r="AA23" s="875"/>
      <c r="AB23" s="826"/>
      <c r="AC23" s="884"/>
      <c r="AD23" s="887"/>
      <c r="AE23" s="702"/>
      <c r="AF23" s="171"/>
    </row>
    <row r="24" spans="1:40" s="74" customFormat="1" ht="16.5" customHeight="1" x14ac:dyDescent="0.2">
      <c r="A24" s="976"/>
      <c r="B24" s="499" t="s">
        <v>80</v>
      </c>
      <c r="C24" s="127">
        <v>0</v>
      </c>
      <c r="D24" s="126"/>
      <c r="E24" s="127">
        <v>0</v>
      </c>
      <c r="F24" s="126"/>
      <c r="G24" s="127">
        <v>0</v>
      </c>
      <c r="H24" s="827"/>
      <c r="I24" s="884">
        <v>0</v>
      </c>
      <c r="J24" s="887"/>
      <c r="K24" s="884">
        <v>0</v>
      </c>
      <c r="L24" s="625"/>
      <c r="M24" s="127">
        <v>45.241999999999997</v>
      </c>
      <c r="N24" s="126"/>
      <c r="O24" s="127">
        <v>30.041799999999999</v>
      </c>
      <c r="P24" s="126"/>
      <c r="Q24" s="127">
        <v>53.567999999999998</v>
      </c>
      <c r="R24" s="827"/>
      <c r="S24" s="884">
        <v>75.283799999999999</v>
      </c>
      <c r="T24" s="887"/>
      <c r="U24" s="884">
        <v>47.77984</v>
      </c>
      <c r="V24" s="595"/>
      <c r="W24" s="127">
        <v>45.241999999999997</v>
      </c>
      <c r="X24" s="126"/>
      <c r="Y24" s="127">
        <v>30.041799999999999</v>
      </c>
      <c r="Z24" s="126"/>
      <c r="AA24" s="127">
        <v>53.567999999999998</v>
      </c>
      <c r="AB24" s="827"/>
      <c r="AC24" s="884">
        <v>75.283799999999999</v>
      </c>
      <c r="AD24" s="887"/>
      <c r="AE24" s="884">
        <v>47.77984</v>
      </c>
      <c r="AF24" s="171"/>
    </row>
    <row r="25" spans="1:40" s="74" customFormat="1" ht="11.25" customHeight="1" x14ac:dyDescent="0.2">
      <c r="A25" s="976"/>
      <c r="B25" s="500" t="s">
        <v>81</v>
      </c>
      <c r="C25" s="876"/>
      <c r="D25" s="126"/>
      <c r="E25" s="876"/>
      <c r="F25" s="126"/>
      <c r="G25" s="876"/>
      <c r="H25" s="826"/>
      <c r="I25" s="885"/>
      <c r="J25" s="887"/>
      <c r="K25" s="702"/>
      <c r="L25" s="175"/>
      <c r="M25" s="127"/>
      <c r="N25" s="126"/>
      <c r="O25" s="127"/>
      <c r="P25" s="126"/>
      <c r="Q25" s="127"/>
      <c r="R25" s="175"/>
      <c r="S25" s="885"/>
      <c r="T25" s="887"/>
      <c r="U25" s="702"/>
      <c r="V25" s="175"/>
      <c r="W25" s="127"/>
      <c r="X25" s="127"/>
      <c r="Y25" s="127"/>
      <c r="Z25" s="127"/>
      <c r="AA25" s="127"/>
      <c r="AB25" s="127"/>
      <c r="AC25" s="885"/>
      <c r="AD25" s="887"/>
      <c r="AE25" s="702"/>
      <c r="AF25" s="542"/>
    </row>
    <row r="26" spans="1:40" s="74" customFormat="1" ht="9.75" customHeight="1" x14ac:dyDescent="0.2">
      <c r="A26" s="976"/>
      <c r="B26" s="117"/>
      <c r="C26" s="824"/>
      <c r="D26" s="126"/>
      <c r="E26" s="824"/>
      <c r="F26" s="126"/>
      <c r="G26" s="824"/>
      <c r="H26" s="828"/>
      <c r="I26" s="829"/>
      <c r="J26" s="829"/>
      <c r="K26" s="829"/>
      <c r="L26" s="173"/>
      <c r="M26" s="828"/>
      <c r="N26" s="828"/>
      <c r="O26" s="828"/>
      <c r="P26" s="828"/>
      <c r="Q26" s="828"/>
      <c r="R26" s="343"/>
      <c r="S26" s="829"/>
      <c r="T26" s="829"/>
      <c r="U26" s="829"/>
      <c r="V26" s="173"/>
      <c r="W26" s="828"/>
      <c r="X26" s="343"/>
      <c r="Y26" s="828"/>
      <c r="Z26" s="343"/>
      <c r="AA26" s="828"/>
      <c r="AB26" s="343"/>
      <c r="AC26" s="829"/>
      <c r="AD26" s="829"/>
      <c r="AE26" s="829"/>
      <c r="AF26" s="543"/>
    </row>
    <row r="27" spans="1:40" s="130" customFormat="1" ht="13.15" customHeight="1" x14ac:dyDescent="0.2">
      <c r="A27" s="976"/>
      <c r="B27" s="499" t="s">
        <v>82</v>
      </c>
      <c r="C27" s="830">
        <f>SUM(C18:C24)</f>
        <v>2.31</v>
      </c>
      <c r="D27" s="830"/>
      <c r="E27" s="830">
        <f>SUM(E18:E24)</f>
        <v>2.0339999999999998</v>
      </c>
      <c r="F27" s="830"/>
      <c r="G27" s="830">
        <f>SUM(G18:G24)</f>
        <v>0</v>
      </c>
      <c r="H27" s="831"/>
      <c r="I27" s="832">
        <f>SUM(I18:I24)</f>
        <v>4.3440000000000003</v>
      </c>
      <c r="J27" s="832"/>
      <c r="K27" s="832">
        <f t="shared" ref="K27" si="0">SUM(K18:K24)</f>
        <v>43.31532</v>
      </c>
      <c r="L27" s="475"/>
      <c r="M27" s="830">
        <f>SUM(M18:M24)</f>
        <v>47679.204223000001</v>
      </c>
      <c r="N27" s="830"/>
      <c r="O27" s="830">
        <f>SUM(O18:O24)</f>
        <v>51157.540150999994</v>
      </c>
      <c r="P27" s="830"/>
      <c r="Q27" s="830">
        <f>SUM(Q18:Q24)</f>
        <v>45982.343009000004</v>
      </c>
      <c r="R27" s="475"/>
      <c r="S27" s="832">
        <f>SUM(S18:S24)</f>
        <v>98836.744374000002</v>
      </c>
      <c r="T27" s="832"/>
      <c r="U27" s="832">
        <f t="shared" ref="U27" si="1">SUM(U18:U24)</f>
        <v>102714.15045999999</v>
      </c>
      <c r="V27" s="475"/>
      <c r="W27" s="830">
        <f>SUM(W18:W24)</f>
        <v>47681.514222999998</v>
      </c>
      <c r="X27" s="830"/>
      <c r="Y27" s="830">
        <f>SUM(Y18:Y24)</f>
        <v>51159.574151000001</v>
      </c>
      <c r="Z27" s="830"/>
      <c r="AA27" s="830">
        <f>SUM(AA18:AA24)</f>
        <v>45982.343009000004</v>
      </c>
      <c r="AB27" s="475"/>
      <c r="AC27" s="832">
        <f>SUM(AC18:AC24)</f>
        <v>98841.088373999999</v>
      </c>
      <c r="AD27" s="832"/>
      <c r="AE27" s="832">
        <f t="shared" ref="AE27" si="2">SUM(AE18:AE24)</f>
        <v>102757.46578</v>
      </c>
      <c r="AF27" s="679"/>
      <c r="AN27" s="130" t="s">
        <v>64</v>
      </c>
    </row>
    <row r="28" spans="1:40" s="73" customFormat="1" ht="10.15" customHeight="1" x14ac:dyDescent="0.2">
      <c r="A28" s="976"/>
      <c r="B28" s="500" t="s">
        <v>83</v>
      </c>
      <c r="C28" s="126"/>
      <c r="D28" s="126"/>
      <c r="E28" s="475"/>
      <c r="F28" s="475"/>
      <c r="G28" s="475"/>
      <c r="H28" s="519"/>
      <c r="I28" s="519"/>
      <c r="J28" s="519"/>
      <c r="K28" s="519"/>
      <c r="L28" s="520"/>
      <c r="M28" s="519"/>
      <c r="N28" s="519"/>
      <c r="O28" s="519"/>
      <c r="P28" s="519"/>
      <c r="Q28" s="519"/>
      <c r="R28" s="519"/>
      <c r="S28" s="519"/>
      <c r="T28" s="519"/>
      <c r="U28" s="519"/>
      <c r="V28" s="519"/>
      <c r="W28" s="519"/>
      <c r="X28" s="445"/>
      <c r="Y28" s="445"/>
      <c r="Z28" s="445"/>
      <c r="AA28" s="148"/>
      <c r="AB28" s="445"/>
      <c r="AC28" s="519"/>
      <c r="AD28" s="445"/>
      <c r="AE28" s="520"/>
      <c r="AF28" s="542"/>
      <c r="AG28" s="74"/>
      <c r="AH28" s="74"/>
      <c r="AI28" s="74"/>
    </row>
    <row r="29" spans="1:40" s="73" customFormat="1" ht="5.25" customHeight="1" thickBot="1" x14ac:dyDescent="0.25">
      <c r="A29" s="976"/>
      <c r="B29" s="655"/>
      <c r="C29" s="457"/>
      <c r="D29" s="457"/>
      <c r="E29" s="457"/>
      <c r="F29" s="457"/>
      <c r="G29" s="457"/>
      <c r="H29" s="457"/>
      <c r="I29" s="456"/>
      <c r="J29" s="456"/>
      <c r="K29" s="456"/>
      <c r="L29" s="456"/>
      <c r="M29" s="457"/>
      <c r="N29" s="457"/>
      <c r="O29" s="457"/>
      <c r="P29" s="457"/>
      <c r="Q29" s="457"/>
      <c r="R29" s="457"/>
      <c r="S29" s="457"/>
      <c r="T29" s="457"/>
      <c r="U29" s="457"/>
      <c r="V29" s="457"/>
      <c r="W29" s="455"/>
      <c r="X29" s="455"/>
      <c r="Y29" s="455"/>
      <c r="Z29" s="455"/>
      <c r="AA29" s="455"/>
      <c r="AB29" s="455"/>
      <c r="AC29" s="455"/>
      <c r="AD29" s="455"/>
      <c r="AE29" s="456"/>
      <c r="AF29" s="544"/>
      <c r="AG29" s="74"/>
      <c r="AH29" s="74"/>
      <c r="AI29" s="74"/>
    </row>
    <row r="30" spans="1:40" s="73" customFormat="1" ht="6.75" customHeight="1" x14ac:dyDescent="0.2">
      <c r="A30" s="976"/>
      <c r="B30" s="656"/>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74"/>
      <c r="AH30" s="74"/>
      <c r="AI30" s="74"/>
    </row>
    <row r="31" spans="1:40" s="73" customFormat="1" ht="17.25" customHeight="1" x14ac:dyDescent="0.2">
      <c r="A31" s="976"/>
      <c r="B31" s="657" t="s">
        <v>84</v>
      </c>
      <c r="C31" s="460" t="s">
        <v>69</v>
      </c>
      <c r="D31" s="460"/>
      <c r="E31" s="460"/>
      <c r="F31" s="460"/>
      <c r="G31" s="460"/>
      <c r="H31" s="460"/>
      <c r="I31" s="460"/>
      <c r="J31" s="460"/>
      <c r="K31" s="460"/>
      <c r="L31" s="460"/>
      <c r="M31" s="867" t="s">
        <v>70</v>
      </c>
      <c r="N31" s="867"/>
      <c r="O31" s="867"/>
      <c r="P31" s="867"/>
      <c r="Q31" s="867"/>
      <c r="R31" s="867"/>
      <c r="S31" s="867"/>
      <c r="T31" s="867"/>
      <c r="U31" s="867"/>
      <c r="V31" s="867"/>
      <c r="W31" s="460" t="s">
        <v>13</v>
      </c>
      <c r="X31" s="460"/>
      <c r="Y31" s="460"/>
      <c r="Z31" s="460"/>
      <c r="AA31" s="460"/>
      <c r="AB31" s="460"/>
      <c r="AC31" s="460"/>
      <c r="AD31" s="460"/>
      <c r="AE31" s="292"/>
      <c r="AF31" s="204"/>
      <c r="AG31" s="74"/>
      <c r="AH31" s="74"/>
      <c r="AI31" s="74"/>
    </row>
    <row r="32" spans="1:40" s="73" customFormat="1" ht="11.25" customHeight="1" x14ac:dyDescent="0.2">
      <c r="A32" s="976"/>
      <c r="B32" s="505" t="s">
        <v>85</v>
      </c>
      <c r="C32" s="94" t="s">
        <v>72</v>
      </c>
      <c r="D32" s="94"/>
      <c r="E32" s="94"/>
      <c r="F32" s="94"/>
      <c r="G32" s="94"/>
      <c r="H32" s="94"/>
      <c r="I32" s="94"/>
      <c r="J32" s="94"/>
      <c r="K32" s="94"/>
      <c r="L32" s="94"/>
      <c r="M32" s="868" t="s">
        <v>73</v>
      </c>
      <c r="N32" s="868"/>
      <c r="O32" s="868"/>
      <c r="P32" s="868"/>
      <c r="Q32" s="868"/>
      <c r="R32" s="868"/>
      <c r="S32" s="868"/>
      <c r="T32" s="868"/>
      <c r="U32" s="868"/>
      <c r="V32" s="868"/>
      <c r="W32" s="284" t="s">
        <v>22</v>
      </c>
      <c r="X32" s="284"/>
      <c r="Y32" s="284"/>
      <c r="Z32" s="284"/>
      <c r="AA32" s="284"/>
      <c r="AB32" s="284"/>
      <c r="AC32" s="284"/>
      <c r="AD32" s="284"/>
      <c r="AE32" s="292"/>
      <c r="AF32" s="204"/>
      <c r="AG32" s="74"/>
      <c r="AH32" s="74"/>
      <c r="AI32" s="74"/>
    </row>
    <row r="33" spans="1:35" s="73" customFormat="1" ht="4.5" customHeight="1" x14ac:dyDescent="0.2">
      <c r="A33" s="976"/>
      <c r="B33" s="506"/>
      <c r="C33" s="312"/>
      <c r="D33" s="312"/>
      <c r="E33" s="312"/>
      <c r="F33" s="312"/>
      <c r="G33" s="312"/>
      <c r="H33" s="312"/>
      <c r="I33" s="312"/>
      <c r="J33" s="292"/>
      <c r="K33" s="292"/>
      <c r="L33" s="292"/>
      <c r="M33" s="312"/>
      <c r="N33" s="312"/>
      <c r="O33" s="312"/>
      <c r="P33" s="312"/>
      <c r="Q33" s="312"/>
      <c r="R33" s="312"/>
      <c r="S33" s="312"/>
      <c r="T33" s="292"/>
      <c r="U33" s="292"/>
      <c r="V33" s="292"/>
      <c r="W33" s="312"/>
      <c r="X33" s="312"/>
      <c r="Y33" s="312"/>
      <c r="Z33" s="312"/>
      <c r="AA33" s="312"/>
      <c r="AB33" s="312"/>
      <c r="AC33" s="312"/>
      <c r="AD33" s="292"/>
      <c r="AE33" s="292"/>
      <c r="AF33" s="204"/>
      <c r="AG33" s="74"/>
      <c r="AH33" s="74"/>
      <c r="AI33" s="74"/>
    </row>
    <row r="34" spans="1:35" s="73" customFormat="1" ht="3" customHeight="1" x14ac:dyDescent="0.2">
      <c r="A34" s="976"/>
      <c r="B34" s="181"/>
      <c r="C34" s="292"/>
      <c r="D34" s="292"/>
      <c r="E34" s="292"/>
      <c r="F34" s="292"/>
      <c r="G34" s="292"/>
      <c r="H34" s="292"/>
      <c r="I34" s="292"/>
      <c r="J34" s="292"/>
      <c r="K34" s="292"/>
      <c r="L34" s="292"/>
      <c r="M34" s="869"/>
      <c r="N34" s="869"/>
      <c r="O34" s="869"/>
      <c r="P34" s="869"/>
      <c r="Q34" s="869"/>
      <c r="R34" s="869"/>
      <c r="S34" s="869"/>
      <c r="T34" s="869"/>
      <c r="U34" s="869"/>
      <c r="V34" s="869"/>
      <c r="W34" s="292"/>
      <c r="X34" s="292"/>
      <c r="Y34" s="292"/>
      <c r="Z34" s="292"/>
      <c r="AA34" s="292"/>
      <c r="AB34" s="292"/>
      <c r="AC34" s="292"/>
      <c r="AD34" s="292"/>
      <c r="AE34" s="292"/>
      <c r="AF34" s="204"/>
      <c r="AG34" s="74"/>
      <c r="AH34" s="74"/>
      <c r="AI34" s="74"/>
    </row>
    <row r="35" spans="1:35" s="73" customFormat="1" ht="10.5" customHeight="1" x14ac:dyDescent="0.2">
      <c r="A35" s="976"/>
      <c r="B35" s="181"/>
      <c r="C35" s="337">
        <v>2021</v>
      </c>
      <c r="D35" s="337"/>
      <c r="E35" s="337">
        <v>2020</v>
      </c>
      <c r="F35" s="337"/>
      <c r="G35" s="337">
        <v>2019</v>
      </c>
      <c r="H35" s="337"/>
      <c r="I35" s="337">
        <v>2018</v>
      </c>
      <c r="J35" s="337"/>
      <c r="K35" s="337"/>
      <c r="L35" s="90"/>
      <c r="M35" s="337">
        <v>2021</v>
      </c>
      <c r="N35" s="337"/>
      <c r="O35" s="337">
        <v>2020</v>
      </c>
      <c r="P35" s="337"/>
      <c r="Q35" s="337">
        <v>2019</v>
      </c>
      <c r="R35" s="337"/>
      <c r="S35" s="337">
        <v>2018</v>
      </c>
      <c r="T35" s="337"/>
      <c r="U35" s="337"/>
      <c r="V35" s="337"/>
      <c r="W35" s="337">
        <v>2021</v>
      </c>
      <c r="X35" s="337"/>
      <c r="Y35" s="337">
        <v>2020</v>
      </c>
      <c r="Z35" s="337"/>
      <c r="AA35" s="337">
        <v>2019</v>
      </c>
      <c r="AB35" s="337"/>
      <c r="AC35" s="337">
        <v>2018</v>
      </c>
      <c r="AD35" s="787"/>
      <c r="AE35" s="156"/>
      <c r="AF35" s="204"/>
      <c r="AG35" s="74"/>
      <c r="AH35" s="74"/>
      <c r="AI35" s="74"/>
    </row>
    <row r="36" spans="1:35" s="73" customFormat="1" ht="3" customHeight="1" x14ac:dyDescent="0.2">
      <c r="A36" s="976"/>
      <c r="B36" s="310"/>
      <c r="C36" s="788"/>
      <c r="D36" s="788"/>
      <c r="E36" s="788"/>
      <c r="F36" s="788"/>
      <c r="G36" s="788"/>
      <c r="H36" s="788"/>
      <c r="I36" s="788"/>
      <c r="J36" s="789"/>
      <c r="K36" s="98"/>
      <c r="L36" s="98"/>
      <c r="M36" s="788"/>
      <c r="N36" s="788"/>
      <c r="O36" s="788"/>
      <c r="P36" s="788"/>
      <c r="Q36" s="788"/>
      <c r="R36" s="788"/>
      <c r="S36" s="788"/>
      <c r="T36" s="789"/>
      <c r="U36" s="789"/>
      <c r="V36" s="98"/>
      <c r="W36" s="788"/>
      <c r="X36" s="788"/>
      <c r="Y36" s="788"/>
      <c r="Z36" s="788"/>
      <c r="AA36" s="788"/>
      <c r="AB36" s="788"/>
      <c r="AC36" s="788"/>
      <c r="AD36" s="98"/>
      <c r="AE36" s="98"/>
      <c r="AF36" s="342"/>
      <c r="AG36" s="74"/>
      <c r="AH36" s="74"/>
      <c r="AI36" s="74"/>
    </row>
    <row r="37" spans="1:35" s="73" customFormat="1" ht="6" customHeight="1" x14ac:dyDescent="0.2">
      <c r="A37" s="976"/>
      <c r="B37" s="109"/>
      <c r="C37" s="318"/>
      <c r="D37" s="318"/>
      <c r="E37" s="318"/>
      <c r="F37" s="318"/>
      <c r="G37" s="318"/>
      <c r="H37" s="318"/>
      <c r="I37" s="318"/>
      <c r="J37" s="146"/>
      <c r="K37" s="201"/>
      <c r="L37" s="201"/>
      <c r="M37" s="318"/>
      <c r="N37" s="318"/>
      <c r="O37" s="318"/>
      <c r="P37" s="318"/>
      <c r="Q37" s="318"/>
      <c r="R37" s="318"/>
      <c r="S37" s="318"/>
      <c r="T37" s="146"/>
      <c r="U37" s="146"/>
      <c r="V37" s="201"/>
      <c r="W37" s="318"/>
      <c r="X37" s="778"/>
      <c r="Y37" s="318"/>
      <c r="Z37" s="778"/>
      <c r="AA37" s="777"/>
      <c r="AB37" s="778"/>
      <c r="AC37" s="778"/>
      <c r="AD37" s="201"/>
      <c r="AE37" s="201"/>
      <c r="AF37" s="171"/>
      <c r="AG37" s="74"/>
      <c r="AH37" s="74"/>
      <c r="AI37" s="74"/>
    </row>
    <row r="38" spans="1:35" s="74" customFormat="1" ht="11.25" x14ac:dyDescent="0.2">
      <c r="A38" s="976"/>
      <c r="B38" s="658" t="s">
        <v>74</v>
      </c>
      <c r="C38" s="132">
        <v>0</v>
      </c>
      <c r="D38" s="318"/>
      <c r="E38" s="132">
        <v>0</v>
      </c>
      <c r="F38" s="318"/>
      <c r="G38" s="132">
        <v>3.46644</v>
      </c>
      <c r="H38" s="318"/>
      <c r="I38" s="132">
        <v>2.1997800000000001</v>
      </c>
      <c r="J38" s="146"/>
      <c r="K38" s="216"/>
      <c r="L38" s="216"/>
      <c r="M38" s="132">
        <v>3305.0642000000003</v>
      </c>
      <c r="N38" s="318"/>
      <c r="O38" s="132">
        <v>285.16000000000003</v>
      </c>
      <c r="P38" s="318"/>
      <c r="Q38" s="132">
        <v>2393.5316000000003</v>
      </c>
      <c r="R38" s="318"/>
      <c r="S38" s="132">
        <v>1287.904</v>
      </c>
      <c r="T38" s="146"/>
      <c r="U38" s="146"/>
      <c r="V38" s="216"/>
      <c r="W38" s="132">
        <v>3305.0642000000003</v>
      </c>
      <c r="X38" s="670"/>
      <c r="Y38" s="132">
        <v>285.65995000000004</v>
      </c>
      <c r="Z38" s="670"/>
      <c r="AA38" s="132">
        <v>2396.9980400000004</v>
      </c>
      <c r="AB38" s="670"/>
      <c r="AC38" s="670">
        <f>I38+S38</f>
        <v>1290.1037799999999</v>
      </c>
      <c r="AD38" s="216"/>
      <c r="AE38" s="216"/>
      <c r="AF38" s="171"/>
    </row>
    <row r="39" spans="1:35" s="74" customFormat="1" ht="11.25" customHeight="1" x14ac:dyDescent="0.2">
      <c r="A39" s="976"/>
      <c r="B39" s="659" t="s">
        <v>75</v>
      </c>
      <c r="C39" s="660"/>
      <c r="D39" s="318"/>
      <c r="E39" s="660"/>
      <c r="F39" s="318"/>
      <c r="G39" s="660"/>
      <c r="H39" s="318"/>
      <c r="I39" s="660"/>
      <c r="J39" s="146"/>
      <c r="K39" s="216"/>
      <c r="L39" s="216"/>
      <c r="M39" s="660"/>
      <c r="N39" s="318"/>
      <c r="O39" s="660"/>
      <c r="P39" s="318"/>
      <c r="Q39" s="660"/>
      <c r="R39" s="318"/>
      <c r="S39" s="132"/>
      <c r="T39" s="146"/>
      <c r="U39" s="146"/>
      <c r="V39" s="216"/>
      <c r="W39" s="660"/>
      <c r="X39" s="670"/>
      <c r="Y39" s="660"/>
      <c r="Z39" s="670"/>
      <c r="AA39" s="660"/>
      <c r="AB39" s="670"/>
      <c r="AC39" s="671"/>
      <c r="AD39" s="216"/>
      <c r="AE39" s="216"/>
      <c r="AF39" s="171"/>
    </row>
    <row r="40" spans="1:35" s="74" customFormat="1" ht="16.5" customHeight="1" x14ac:dyDescent="0.2">
      <c r="A40" s="976"/>
      <c r="B40" s="499" t="s">
        <v>76</v>
      </c>
      <c r="C40" s="132">
        <v>26.849820000000001</v>
      </c>
      <c r="D40" s="318"/>
      <c r="E40" s="132">
        <v>42.954639999999998</v>
      </c>
      <c r="F40" s="318"/>
      <c r="G40" s="132">
        <v>34.722320000000011</v>
      </c>
      <c r="H40" s="318"/>
      <c r="I40" s="132">
        <v>73.394199999999998</v>
      </c>
      <c r="J40" s="146"/>
      <c r="K40" s="216"/>
      <c r="L40" s="216"/>
      <c r="M40" s="132">
        <v>21078.956888000001</v>
      </c>
      <c r="N40" s="318"/>
      <c r="O40" s="132">
        <v>19630.695760000002</v>
      </c>
      <c r="P40" s="318"/>
      <c r="Q40" s="132">
        <v>23153.029009999998</v>
      </c>
      <c r="R40" s="318"/>
      <c r="S40" s="132">
        <v>26945.128580000008</v>
      </c>
      <c r="T40" s="146"/>
      <c r="U40" s="146"/>
      <c r="V40" s="216"/>
      <c r="W40" s="132">
        <v>21105.806708</v>
      </c>
      <c r="X40" s="670"/>
      <c r="Y40" s="132">
        <v>19673.650400000002</v>
      </c>
      <c r="Z40" s="670"/>
      <c r="AA40" s="132">
        <v>23187.751329999999</v>
      </c>
      <c r="AB40" s="670"/>
      <c r="AC40" s="670">
        <f>I40+S40</f>
        <v>27018.522780000007</v>
      </c>
      <c r="AD40" s="216"/>
      <c r="AE40" s="216"/>
      <c r="AF40" s="171"/>
    </row>
    <row r="41" spans="1:35" s="74" customFormat="1" ht="11.25" customHeight="1" x14ac:dyDescent="0.2">
      <c r="A41" s="976"/>
      <c r="B41" s="500" t="s">
        <v>77</v>
      </c>
      <c r="D41" s="318"/>
      <c r="F41" s="318"/>
      <c r="H41" s="318"/>
      <c r="J41" s="146"/>
      <c r="K41" s="216"/>
      <c r="L41" s="216"/>
      <c r="N41" s="318"/>
      <c r="P41" s="318"/>
      <c r="R41" s="318"/>
      <c r="S41" s="132"/>
      <c r="T41" s="146"/>
      <c r="U41" s="146"/>
      <c r="V41" s="216"/>
      <c r="X41" s="670"/>
      <c r="Z41" s="670"/>
      <c r="AB41" s="670"/>
      <c r="AC41" s="671"/>
      <c r="AD41" s="216"/>
      <c r="AE41" s="216"/>
      <c r="AF41" s="171"/>
    </row>
    <row r="42" spans="1:35" s="74" customFormat="1" ht="16.5" customHeight="1" x14ac:dyDescent="0.2">
      <c r="A42" s="976"/>
      <c r="B42" s="658" t="s">
        <v>78</v>
      </c>
      <c r="C42" s="132">
        <v>65.930000000000007</v>
      </c>
      <c r="D42" s="318"/>
      <c r="E42" s="132">
        <v>2915.645</v>
      </c>
      <c r="F42" s="318"/>
      <c r="G42" s="132">
        <v>11865.530130000001</v>
      </c>
      <c r="H42" s="318"/>
      <c r="I42" s="132">
        <v>7627.1549999999997</v>
      </c>
      <c r="J42" s="146"/>
      <c r="K42" s="216"/>
      <c r="L42" s="216"/>
      <c r="M42" s="132">
        <v>624267.91966000001</v>
      </c>
      <c r="N42" s="318"/>
      <c r="O42" s="132">
        <v>541549.6825</v>
      </c>
      <c r="P42" s="318"/>
      <c r="Q42" s="132">
        <v>593190.89708999987</v>
      </c>
      <c r="R42" s="318"/>
      <c r="S42" s="132">
        <v>601807.34830999991</v>
      </c>
      <c r="T42" s="146"/>
      <c r="U42" s="146"/>
      <c r="V42" s="216"/>
      <c r="W42" s="132">
        <v>624333.84966000007</v>
      </c>
      <c r="X42" s="670"/>
      <c r="Y42" s="132">
        <v>544465.32750000001</v>
      </c>
      <c r="Z42" s="670"/>
      <c r="AA42" s="132">
        <v>605056.42721999984</v>
      </c>
      <c r="AB42" s="670"/>
      <c r="AC42" s="670">
        <f>I42+S42</f>
        <v>609434.50330999994</v>
      </c>
      <c r="AD42" s="216"/>
      <c r="AE42" s="216"/>
      <c r="AF42" s="171"/>
    </row>
    <row r="43" spans="1:35" s="74" customFormat="1" ht="10.5" customHeight="1" x14ac:dyDescent="0.2">
      <c r="A43" s="976"/>
      <c r="B43" s="659" t="s">
        <v>79</v>
      </c>
      <c r="C43" s="660"/>
      <c r="D43" s="318"/>
      <c r="E43" s="660"/>
      <c r="F43" s="318"/>
      <c r="G43" s="660"/>
      <c r="H43" s="318"/>
      <c r="I43" s="660"/>
      <c r="J43" s="146"/>
      <c r="K43" s="216"/>
      <c r="L43" s="216"/>
      <c r="M43" s="660"/>
      <c r="N43" s="318"/>
      <c r="O43" s="660"/>
      <c r="P43" s="318"/>
      <c r="Q43" s="660"/>
      <c r="R43" s="318"/>
      <c r="S43" s="132"/>
      <c r="T43" s="146"/>
      <c r="U43" s="146"/>
      <c r="V43" s="216"/>
      <c r="W43" s="660"/>
      <c r="X43" s="670"/>
      <c r="Y43" s="660"/>
      <c r="Z43" s="670"/>
      <c r="AA43" s="660"/>
      <c r="AB43" s="670"/>
      <c r="AC43" s="671"/>
      <c r="AD43" s="216"/>
      <c r="AE43" s="216"/>
      <c r="AF43" s="171"/>
    </row>
    <row r="44" spans="1:35" s="74" customFormat="1" ht="16.5" customHeight="1" x14ac:dyDescent="0.2">
      <c r="A44" s="976"/>
      <c r="B44" s="658" t="s">
        <v>80</v>
      </c>
      <c r="C44" s="660">
        <v>0</v>
      </c>
      <c r="D44" s="318"/>
      <c r="E44" s="660">
        <v>0</v>
      </c>
      <c r="F44" s="318"/>
      <c r="G44" s="660">
        <v>0</v>
      </c>
      <c r="H44" s="318"/>
      <c r="I44" s="660">
        <v>0</v>
      </c>
      <c r="J44" s="146"/>
      <c r="K44" s="216"/>
      <c r="L44" s="216"/>
      <c r="M44" s="132">
        <v>4500.54846</v>
      </c>
      <c r="N44" s="318"/>
      <c r="O44" s="132">
        <v>740.73315999999988</v>
      </c>
      <c r="P44" s="318"/>
      <c r="Q44" s="132">
        <v>662.49662000000001</v>
      </c>
      <c r="R44" s="318"/>
      <c r="S44" s="132">
        <v>1172.0128400000001</v>
      </c>
      <c r="T44" s="146"/>
      <c r="U44" s="146"/>
      <c r="V44" s="216"/>
      <c r="W44" s="132">
        <v>4500.54846</v>
      </c>
      <c r="X44" s="670"/>
      <c r="Y44" s="132">
        <v>740.73315999999988</v>
      </c>
      <c r="Z44" s="670"/>
      <c r="AA44" s="132">
        <v>662.49662000000001</v>
      </c>
      <c r="AB44" s="670"/>
      <c r="AC44" s="670">
        <f>I44+S44</f>
        <v>1172.0128400000001</v>
      </c>
      <c r="AD44" s="216"/>
      <c r="AE44" s="216"/>
      <c r="AF44" s="171"/>
    </row>
    <row r="45" spans="1:35" s="74" customFormat="1" ht="11.25" customHeight="1" x14ac:dyDescent="0.2">
      <c r="A45" s="976"/>
      <c r="B45" s="659" t="s">
        <v>81</v>
      </c>
      <c r="C45" s="660"/>
      <c r="D45" s="661"/>
      <c r="E45" s="660"/>
      <c r="F45" s="661"/>
      <c r="G45" s="660"/>
      <c r="H45" s="661"/>
      <c r="I45" s="660"/>
      <c r="J45" s="216"/>
      <c r="K45" s="216"/>
      <c r="L45" s="216"/>
      <c r="M45" s="660"/>
      <c r="N45" s="555"/>
      <c r="O45" s="660"/>
      <c r="P45" s="555"/>
      <c r="Q45" s="660"/>
      <c r="R45" s="555"/>
      <c r="S45" s="555"/>
      <c r="W45" s="660"/>
      <c r="X45" s="673"/>
      <c r="Y45" s="660"/>
      <c r="Z45" s="673"/>
      <c r="AA45" s="660"/>
      <c r="AB45" s="673"/>
      <c r="AC45" s="672"/>
      <c r="AD45" s="680"/>
      <c r="AE45" s="680"/>
      <c r="AF45" s="171"/>
    </row>
    <row r="46" spans="1:35" s="74" customFormat="1" ht="9.75" customHeight="1" x14ac:dyDescent="0.2">
      <c r="A46" s="976"/>
      <c r="B46" s="117"/>
      <c r="C46" s="662"/>
      <c r="D46" s="662"/>
      <c r="E46" s="662"/>
      <c r="F46" s="662"/>
      <c r="G46" s="662"/>
      <c r="H46" s="662"/>
      <c r="I46" s="662"/>
      <c r="J46" s="667"/>
      <c r="K46" s="667"/>
      <c r="L46" s="667"/>
      <c r="M46" s="662"/>
      <c r="N46" s="119"/>
      <c r="O46" s="662"/>
      <c r="P46" s="119"/>
      <c r="Q46" s="662"/>
      <c r="R46" s="119"/>
      <c r="S46" s="119"/>
      <c r="T46" s="120"/>
      <c r="U46" s="120"/>
      <c r="V46" s="120"/>
      <c r="W46" s="662"/>
      <c r="X46" s="675"/>
      <c r="Y46" s="662"/>
      <c r="Z46" s="675"/>
      <c r="AA46" s="662"/>
      <c r="AB46" s="675"/>
      <c r="AC46" s="674"/>
      <c r="AD46" s="681"/>
      <c r="AE46" s="681"/>
      <c r="AF46" s="174"/>
    </row>
    <row r="47" spans="1:35" s="74" customFormat="1" ht="1.5" customHeight="1" x14ac:dyDescent="0.2">
      <c r="A47" s="976"/>
      <c r="B47" s="110"/>
      <c r="C47" s="661">
        <v>92.779820000000001</v>
      </c>
      <c r="D47" s="661"/>
      <c r="E47" s="661"/>
      <c r="F47" s="661"/>
      <c r="G47" s="661"/>
      <c r="H47" s="661"/>
      <c r="I47" s="661"/>
      <c r="J47" s="216"/>
      <c r="K47" s="216"/>
      <c r="L47" s="216"/>
      <c r="M47" s="661"/>
      <c r="N47" s="606"/>
      <c r="O47" s="661"/>
      <c r="P47" s="606"/>
      <c r="Q47" s="661"/>
      <c r="R47" s="606"/>
      <c r="S47" s="606"/>
      <c r="W47" s="661"/>
      <c r="X47" s="673"/>
      <c r="Y47" s="661"/>
      <c r="Z47" s="673"/>
      <c r="AA47" s="661"/>
      <c r="AB47" s="673"/>
      <c r="AC47" s="672">
        <v>14029</v>
      </c>
      <c r="AD47" s="680"/>
      <c r="AE47" s="680"/>
      <c r="AF47" s="171"/>
    </row>
    <row r="48" spans="1:35" s="130" customFormat="1" ht="12.6" customHeight="1" x14ac:dyDescent="0.2">
      <c r="A48" s="976"/>
      <c r="B48" s="658" t="s">
        <v>86</v>
      </c>
      <c r="C48" s="486">
        <f>SUM(C38:C44)</f>
        <v>92.779820000000001</v>
      </c>
      <c r="D48" s="486"/>
      <c r="E48" s="486">
        <f>SUM(E38:E44)</f>
        <v>2958.5996399999999</v>
      </c>
      <c r="F48" s="486"/>
      <c r="G48" s="486">
        <f>SUM(G38:G44)</f>
        <v>11903.718890000002</v>
      </c>
      <c r="H48" s="486"/>
      <c r="I48" s="486">
        <f>SUM(I38:I44)</f>
        <v>7702.7489799999994</v>
      </c>
      <c r="J48" s="668"/>
      <c r="K48" s="668"/>
      <c r="L48" s="668"/>
      <c r="M48" s="486">
        <f>SUM(M38:M44)</f>
        <v>653152.48920800001</v>
      </c>
      <c r="N48" s="669"/>
      <c r="O48" s="486">
        <f>SUM(O38:O44)</f>
        <v>562206.27141999989</v>
      </c>
      <c r="P48" s="669"/>
      <c r="Q48" s="486">
        <f>SUM(Q38:Q44)</f>
        <v>619399.9543199999</v>
      </c>
      <c r="R48" s="669"/>
      <c r="S48" s="669">
        <f>SUM(S38:S44)</f>
        <v>631212.39372999989</v>
      </c>
      <c r="T48" s="668"/>
      <c r="U48" s="668"/>
      <c r="V48" s="668"/>
      <c r="W48" s="486">
        <f>SUM(W38:W44)</f>
        <v>653245.26902800007</v>
      </c>
      <c r="X48" s="669"/>
      <c r="Y48" s="486">
        <f>SUM(Y38:Y44)</f>
        <v>565165.37101</v>
      </c>
      <c r="Z48" s="669"/>
      <c r="AA48" s="486">
        <f>SUM(AA38:AA44)</f>
        <v>631303.6732099998</v>
      </c>
      <c r="AB48" s="669"/>
      <c r="AC48" s="669">
        <f>SUM(AC38:AC44)</f>
        <v>638915.14270999993</v>
      </c>
      <c r="AD48" s="668"/>
      <c r="AE48" s="668"/>
      <c r="AF48" s="679"/>
    </row>
    <row r="49" spans="1:33" s="74" customFormat="1" ht="11.25" x14ac:dyDescent="0.2">
      <c r="A49" s="976"/>
      <c r="B49" s="663" t="s">
        <v>87</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171"/>
      <c r="AG49" s="74" t="s">
        <v>88</v>
      </c>
    </row>
    <row r="50" spans="1:33" s="73" customFormat="1" ht="3.6" customHeight="1" thickBot="1" x14ac:dyDescent="0.25">
      <c r="A50" s="976"/>
      <c r="B50" s="138"/>
      <c r="C50" s="142"/>
      <c r="D50" s="142"/>
      <c r="E50" s="142"/>
      <c r="F50" s="142"/>
      <c r="G50" s="142"/>
      <c r="H50" s="142"/>
      <c r="I50" s="329"/>
      <c r="J50" s="329"/>
      <c r="K50" s="329"/>
      <c r="L50" s="329"/>
      <c r="M50" s="142"/>
      <c r="N50" s="142"/>
      <c r="O50" s="142"/>
      <c r="P50" s="142"/>
      <c r="Q50" s="142"/>
      <c r="R50" s="142"/>
      <c r="S50" s="142"/>
      <c r="T50" s="142"/>
      <c r="U50" s="142"/>
      <c r="V50" s="142"/>
      <c r="W50" s="676"/>
      <c r="X50" s="676"/>
      <c r="Y50" s="676"/>
      <c r="Z50" s="676"/>
      <c r="AA50" s="676"/>
      <c r="AB50" s="676"/>
      <c r="AC50" s="676"/>
      <c r="AD50" s="676"/>
      <c r="AE50" s="676"/>
      <c r="AF50" s="179"/>
    </row>
    <row r="51" spans="1:33" ht="15.75" customHeight="1" x14ac:dyDescent="0.2">
      <c r="A51" s="195"/>
      <c r="B51" s="136" t="s">
        <v>89</v>
      </c>
    </row>
    <row r="52" spans="1:33" ht="11.25" customHeight="1" x14ac:dyDescent="0.2">
      <c r="B52" s="136" t="s">
        <v>90</v>
      </c>
      <c r="C52" s="73"/>
      <c r="D52" s="73"/>
      <c r="E52" s="73"/>
      <c r="F52" s="73"/>
      <c r="G52" s="73"/>
      <c r="H52" s="73"/>
      <c r="I52" s="73"/>
      <c r="J52" s="73"/>
      <c r="K52" s="73"/>
    </row>
    <row r="53" spans="1:33" ht="11.25" customHeight="1" x14ac:dyDescent="0.2">
      <c r="B53" s="136" t="s">
        <v>91</v>
      </c>
      <c r="W53" s="677"/>
    </row>
    <row r="54" spans="1:33" x14ac:dyDescent="0.2">
      <c r="B54" s="278"/>
      <c r="Y54" s="682"/>
    </row>
    <row r="55" spans="1:33" x14ac:dyDescent="0.2">
      <c r="Y55" s="682"/>
    </row>
    <row r="56" spans="1:33" x14ac:dyDescent="0.2">
      <c r="Y56" s="682"/>
    </row>
    <row r="57" spans="1:33" x14ac:dyDescent="0.2">
      <c r="Y57" s="682"/>
    </row>
    <row r="58" spans="1:33" x14ac:dyDescent="0.2">
      <c r="C58" s="73"/>
      <c r="Y58" s="683"/>
    </row>
    <row r="59" spans="1:33" x14ac:dyDescent="0.2">
      <c r="B59" s="664"/>
      <c r="C59" s="73"/>
    </row>
    <row r="60" spans="1:33" x14ac:dyDescent="0.2">
      <c r="B60" s="664"/>
      <c r="C60" s="73"/>
    </row>
    <row r="61" spans="1:33" x14ac:dyDescent="0.2">
      <c r="B61" s="664"/>
      <c r="C61" s="73"/>
    </row>
    <row r="62" spans="1:33" x14ac:dyDescent="0.2">
      <c r="C62" s="73"/>
    </row>
    <row r="63" spans="1:33" x14ac:dyDescent="0.2">
      <c r="C63" s="73"/>
    </row>
    <row r="64" spans="1:33" x14ac:dyDescent="0.2">
      <c r="C64" s="73"/>
    </row>
    <row r="65" spans="3:3" x14ac:dyDescent="0.2">
      <c r="C65" s="73"/>
    </row>
    <row r="66" spans="3:3" x14ac:dyDescent="0.2">
      <c r="C66" s="73"/>
    </row>
    <row r="67" spans="3:3" x14ac:dyDescent="0.2">
      <c r="C67" s="73"/>
    </row>
    <row r="68" spans="3:3" x14ac:dyDescent="0.2">
      <c r="C68" s="73"/>
    </row>
    <row r="69" spans="3:3" x14ac:dyDescent="0.2">
      <c r="C69" s="73"/>
    </row>
  </sheetData>
  <mergeCells count="12">
    <mergeCell ref="A3:A50"/>
    <mergeCell ref="AB3:AF3"/>
    <mergeCell ref="AC4:AF4"/>
    <mergeCell ref="C11:E11"/>
    <mergeCell ref="I11:K11"/>
    <mergeCell ref="I12:K12"/>
    <mergeCell ref="M11:O11"/>
    <mergeCell ref="S11:U11"/>
    <mergeCell ref="S12:U12"/>
    <mergeCell ref="W11:Y11"/>
    <mergeCell ref="AC11:AE11"/>
    <mergeCell ref="AC12:AE12"/>
  </mergeCells>
  <printOptions verticalCentered="1"/>
  <pageMargins left="0" right="0" top="0.51181102362204722" bottom="0.51181102362204722" header="0.51181102362204722" footer="0.51181102362204722"/>
  <pageSetup paperSize="9" scale="91"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AJ75"/>
  <sheetViews>
    <sheetView zoomScaleNormal="100" zoomScaleSheetLayoutView="100" workbookViewId="0">
      <selection activeCell="N12" sqref="N12"/>
    </sheetView>
  </sheetViews>
  <sheetFormatPr defaultColWidth="9.28515625" defaultRowHeight="12.75" x14ac:dyDescent="0.2"/>
  <cols>
    <col min="1" max="1" width="5.42578125" style="742" customWidth="1"/>
    <col min="2" max="2" width="1.28515625" style="742" customWidth="1"/>
    <col min="3" max="3" width="20.5703125" style="742" customWidth="1"/>
    <col min="4" max="4" width="8.140625" style="581" customWidth="1"/>
    <col min="5" max="5" width="2.7109375" style="581" customWidth="1"/>
    <col min="6" max="6" width="9" style="742" customWidth="1"/>
    <col min="7" max="7" width="2.7109375" style="742" customWidth="1"/>
    <col min="8" max="8" width="9" style="742" customWidth="1"/>
    <col min="9" max="9" width="2.7109375" style="742" customWidth="1"/>
    <col min="10" max="10" width="9" style="742" customWidth="1"/>
    <col min="11" max="11" width="2.28515625" style="742" customWidth="1"/>
    <col min="12" max="12" width="9" style="743" customWidth="1"/>
    <col min="13" max="13" width="2.42578125" style="743" customWidth="1"/>
    <col min="14" max="14" width="8.7109375" style="743" customWidth="1"/>
    <col min="15" max="15" width="2.7109375" style="743" customWidth="1"/>
    <col min="16" max="16" width="8.7109375" style="743" customWidth="1"/>
    <col min="17" max="17" width="2.140625" style="743" customWidth="1"/>
    <col min="18" max="18" width="15" style="743" customWidth="1"/>
    <col min="19" max="19" width="2.28515625" style="743" customWidth="1"/>
    <col min="20" max="20" width="8.7109375" style="742" customWidth="1"/>
    <col min="21" max="21" width="2.42578125" style="896" customWidth="1"/>
    <col min="22" max="22" width="8.7109375" style="743" customWidth="1"/>
    <col min="23" max="23" width="2.42578125" style="742" customWidth="1"/>
    <col min="24" max="24" width="8.7109375" style="743" customWidth="1"/>
    <col min="25" max="25" width="1.7109375" style="742" customWidth="1"/>
    <col min="26" max="26" width="15.5703125" style="743" customWidth="1"/>
    <col min="27" max="27" width="1.5703125" style="743" customWidth="1"/>
    <col min="28" max="28" width="7.5703125" style="743" customWidth="1"/>
    <col min="29" max="16384" width="9.28515625" style="742"/>
  </cols>
  <sheetData>
    <row r="1" spans="1:34" ht="12" customHeight="1" x14ac:dyDescent="0.2">
      <c r="B1" s="495" t="s">
        <v>92</v>
      </c>
      <c r="C1" s="495"/>
      <c r="D1" s="495"/>
      <c r="E1" s="495"/>
    </row>
    <row r="2" spans="1:34" ht="12" customHeight="1" x14ac:dyDescent="0.2">
      <c r="B2" s="548" t="s">
        <v>93</v>
      </c>
      <c r="C2" s="548"/>
      <c r="D2" s="582"/>
      <c r="E2" s="582"/>
    </row>
    <row r="3" spans="1:34" ht="12" customHeight="1" x14ac:dyDescent="0.2"/>
    <row r="4" spans="1:34" ht="12" customHeight="1" x14ac:dyDescent="0.2">
      <c r="X4" s="732"/>
      <c r="Y4" s="732"/>
      <c r="Z4" s="980" t="s">
        <v>2</v>
      </c>
      <c r="AA4" s="980"/>
    </row>
    <row r="5" spans="1:34" ht="12" customHeight="1" x14ac:dyDescent="0.2">
      <c r="A5" s="982" t="s">
        <v>142</v>
      </c>
      <c r="B5" s="195"/>
      <c r="C5" s="73"/>
      <c r="D5" s="136"/>
      <c r="E5" s="136"/>
      <c r="F5" s="73"/>
      <c r="G5" s="73"/>
      <c r="H5" s="73"/>
      <c r="I5" s="73"/>
      <c r="J5" s="73"/>
      <c r="K5" s="73"/>
      <c r="L5" s="74"/>
      <c r="M5" s="74"/>
      <c r="N5" s="74"/>
      <c r="O5" s="74"/>
      <c r="P5" s="74"/>
      <c r="Q5" s="74"/>
      <c r="R5" s="74"/>
      <c r="S5" s="74"/>
      <c r="T5" s="73"/>
      <c r="U5" s="73"/>
      <c r="V5" s="74"/>
      <c r="W5" s="73"/>
      <c r="X5" s="953"/>
      <c r="Y5" s="953"/>
      <c r="Z5" s="981" t="s">
        <v>95</v>
      </c>
      <c r="AA5" s="981"/>
    </row>
    <row r="6" spans="1:34" ht="5.85" customHeight="1" thickBot="1" x14ac:dyDescent="0.25">
      <c r="A6" s="983"/>
      <c r="B6" s="195"/>
      <c r="C6" s="73"/>
      <c r="D6" s="136"/>
      <c r="E6" s="136"/>
      <c r="F6" s="73"/>
      <c r="G6" s="73"/>
      <c r="H6" s="73"/>
      <c r="I6" s="73"/>
      <c r="J6" s="73"/>
      <c r="K6" s="73"/>
      <c r="L6" s="74"/>
      <c r="M6" s="74"/>
      <c r="N6" s="74"/>
      <c r="O6" s="74"/>
      <c r="P6" s="74"/>
      <c r="Q6" s="74"/>
      <c r="R6" s="74"/>
      <c r="S6" s="74"/>
      <c r="T6" s="73"/>
      <c r="U6" s="73"/>
      <c r="V6" s="74"/>
      <c r="W6" s="73"/>
      <c r="X6" s="74"/>
      <c r="Y6" s="73"/>
      <c r="Z6" s="74"/>
      <c r="AA6" s="74"/>
    </row>
    <row r="7" spans="1:34" ht="6" customHeight="1" x14ac:dyDescent="0.2">
      <c r="A7" s="983"/>
      <c r="B7" s="496"/>
      <c r="C7" s="280"/>
      <c r="D7" s="504"/>
      <c r="E7" s="504"/>
      <c r="F7" s="280"/>
      <c r="G7" s="280"/>
      <c r="H7" s="280"/>
      <c r="I7" s="280"/>
      <c r="J7" s="280"/>
      <c r="K7" s="280"/>
      <c r="L7" s="608"/>
      <c r="M7" s="608"/>
      <c r="N7" s="608"/>
      <c r="O7" s="608"/>
      <c r="P7" s="608"/>
      <c r="Q7" s="608"/>
      <c r="R7" s="608"/>
      <c r="S7" s="608"/>
      <c r="T7" s="280"/>
      <c r="U7" s="280"/>
      <c r="V7" s="608"/>
      <c r="W7" s="608"/>
      <c r="X7" s="608"/>
      <c r="Y7" s="608"/>
      <c r="Z7" s="280"/>
      <c r="AA7" s="539"/>
    </row>
    <row r="8" spans="1:34" ht="12" customHeight="1" x14ac:dyDescent="0.2">
      <c r="A8" s="983"/>
      <c r="B8" s="497"/>
      <c r="C8" s="471" t="s">
        <v>96</v>
      </c>
      <c r="D8" s="917">
        <v>2021</v>
      </c>
      <c r="E8" s="549"/>
      <c r="F8" s="948">
        <v>2020</v>
      </c>
      <c r="G8" s="549"/>
      <c r="H8" s="549">
        <v>2019</v>
      </c>
      <c r="I8" s="549"/>
      <c r="J8" s="549">
        <v>2018</v>
      </c>
      <c r="K8" s="183"/>
      <c r="L8" s="977">
        <v>2022</v>
      </c>
      <c r="M8" s="977"/>
      <c r="N8" s="977"/>
      <c r="O8" s="379"/>
      <c r="P8" s="955">
        <v>2021</v>
      </c>
      <c r="Q8" s="955"/>
      <c r="R8" s="957" t="s">
        <v>436</v>
      </c>
      <c r="S8" s="957"/>
      <c r="T8" s="984">
        <v>2021</v>
      </c>
      <c r="U8" s="984"/>
      <c r="V8" s="984"/>
      <c r="W8" s="956"/>
      <c r="X8" s="956">
        <v>2020</v>
      </c>
      <c r="Y8" s="379"/>
      <c r="Z8" s="957" t="s">
        <v>436</v>
      </c>
      <c r="AA8" s="918"/>
      <c r="AB8" s="620"/>
    </row>
    <row r="9" spans="1:34" ht="11.25" customHeight="1" x14ac:dyDescent="0.2">
      <c r="A9" s="983"/>
      <c r="B9" s="498"/>
      <c r="C9" s="583" t="s">
        <v>97</v>
      </c>
      <c r="D9" s="471"/>
      <c r="E9" s="471"/>
      <c r="F9" s="471"/>
      <c r="G9" s="471"/>
      <c r="H9" s="471"/>
      <c r="I9" s="471"/>
      <c r="J9" s="471"/>
      <c r="K9" s="183"/>
      <c r="L9" s="362"/>
      <c r="M9" s="362"/>
      <c r="N9" s="362"/>
      <c r="O9" s="891"/>
      <c r="P9" s="903"/>
      <c r="Q9" s="909"/>
      <c r="R9" s="960" t="s">
        <v>415</v>
      </c>
      <c r="S9" s="909"/>
      <c r="T9" s="952"/>
      <c r="U9" s="952"/>
      <c r="V9" s="362"/>
      <c r="W9" s="891"/>
      <c r="X9" s="362"/>
      <c r="Y9" s="891"/>
      <c r="Z9" s="960" t="s">
        <v>415</v>
      </c>
      <c r="AA9" s="918"/>
      <c r="AB9" s="620"/>
    </row>
    <row r="10" spans="1:34" ht="2.25" customHeight="1" x14ac:dyDescent="0.2">
      <c r="A10" s="983"/>
      <c r="B10" s="506"/>
      <c r="C10" s="584"/>
      <c r="D10" s="471"/>
      <c r="E10" s="471"/>
      <c r="F10" s="471"/>
      <c r="G10" s="471"/>
      <c r="H10" s="471"/>
      <c r="I10" s="471"/>
      <c r="J10" s="471"/>
      <c r="K10" s="183"/>
      <c r="L10" s="891"/>
      <c r="M10" s="891"/>
      <c r="N10" s="891"/>
      <c r="O10" s="891"/>
      <c r="P10" s="909"/>
      <c r="Q10" s="909"/>
      <c r="R10" s="909"/>
      <c r="S10" s="909"/>
      <c r="T10" s="891"/>
      <c r="U10" s="891"/>
      <c r="V10" s="891"/>
      <c r="W10" s="891"/>
      <c r="X10" s="891"/>
      <c r="Y10" s="891"/>
      <c r="Z10" s="891"/>
      <c r="AA10" s="918"/>
      <c r="AB10" s="620"/>
    </row>
    <row r="11" spans="1:34" x14ac:dyDescent="0.2">
      <c r="A11" s="983"/>
      <c r="B11" s="506"/>
      <c r="C11" s="584"/>
      <c r="D11" s="471"/>
      <c r="E11" s="471"/>
      <c r="F11" s="471"/>
      <c r="G11" s="471"/>
      <c r="H11" s="471"/>
      <c r="I11" s="471"/>
      <c r="J11" s="471"/>
      <c r="K11" s="183"/>
      <c r="L11" s="934" t="s">
        <v>433</v>
      </c>
      <c r="M11" s="934"/>
      <c r="N11" s="955" t="s">
        <v>420</v>
      </c>
      <c r="O11" s="945"/>
      <c r="P11" s="955" t="s">
        <v>41</v>
      </c>
      <c r="Q11" s="955"/>
      <c r="R11" s="955" t="s">
        <v>437</v>
      </c>
      <c r="S11" s="955"/>
      <c r="T11" s="955" t="s">
        <v>432</v>
      </c>
      <c r="U11" s="955"/>
      <c r="V11" s="955" t="s">
        <v>420</v>
      </c>
      <c r="W11" s="955"/>
      <c r="X11" s="955" t="s">
        <v>41</v>
      </c>
      <c r="Y11" s="942"/>
      <c r="Z11" s="955" t="s">
        <v>431</v>
      </c>
      <c r="AA11" s="918"/>
      <c r="AB11" s="620"/>
    </row>
    <row r="12" spans="1:34" x14ac:dyDescent="0.2">
      <c r="A12" s="983"/>
      <c r="B12" s="506"/>
      <c r="C12" s="584"/>
      <c r="D12" s="549"/>
      <c r="E12" s="549"/>
      <c r="F12" s="549"/>
      <c r="G12" s="549"/>
      <c r="H12" s="549"/>
      <c r="I12" s="549"/>
      <c r="J12" s="549"/>
      <c r="K12" s="549"/>
      <c r="L12" s="396"/>
      <c r="M12" s="744"/>
      <c r="N12" s="396"/>
      <c r="O12" s="744"/>
      <c r="P12" s="396"/>
      <c r="Q12" s="396"/>
      <c r="R12" s="955">
        <v>2022</v>
      </c>
      <c r="S12" s="955"/>
      <c r="T12" s="379"/>
      <c r="U12" s="379"/>
      <c r="V12" s="379"/>
      <c r="W12" s="744"/>
      <c r="X12" s="396"/>
      <c r="Y12" s="744"/>
      <c r="Z12" s="955">
        <v>2021</v>
      </c>
      <c r="AA12" s="918"/>
      <c r="AB12" s="620"/>
    </row>
    <row r="13" spans="1:34" ht="2.25" customHeight="1" thickBot="1" x14ac:dyDescent="0.25">
      <c r="A13" s="983"/>
      <c r="B13" s="585"/>
      <c r="C13" s="586"/>
      <c r="D13" s="587"/>
      <c r="E13" s="587"/>
      <c r="F13" s="587"/>
      <c r="G13" s="587"/>
      <c r="H13" s="587"/>
      <c r="I13" s="587"/>
      <c r="J13" s="587"/>
      <c r="K13" s="587"/>
      <c r="L13" s="609"/>
      <c r="M13" s="609"/>
      <c r="N13" s="609"/>
      <c r="O13" s="609"/>
      <c r="P13" s="609"/>
      <c r="Q13" s="609"/>
      <c r="R13" s="609"/>
      <c r="S13" s="609"/>
      <c r="T13" s="614"/>
      <c r="U13" s="614"/>
      <c r="V13" s="614"/>
      <c r="W13" s="615"/>
      <c r="X13" s="615"/>
      <c r="Y13" s="615"/>
      <c r="Z13" s="615"/>
      <c r="AA13" s="621"/>
      <c r="AB13" s="620"/>
    </row>
    <row r="14" spans="1:34" s="743" customFormat="1" ht="3.75" customHeight="1" x14ac:dyDescent="0.2">
      <c r="A14" s="983"/>
      <c r="B14" s="557"/>
      <c r="C14" s="588"/>
      <c r="D14" s="589"/>
      <c r="E14" s="589"/>
      <c r="F14" s="589"/>
      <c r="G14" s="589"/>
      <c r="H14" s="589"/>
      <c r="I14" s="589"/>
      <c r="J14" s="589"/>
      <c r="K14" s="126"/>
      <c r="L14" s="589"/>
      <c r="M14" s="745"/>
      <c r="N14" s="589"/>
      <c r="O14" s="745"/>
      <c r="P14" s="589"/>
      <c r="Q14" s="589"/>
      <c r="R14" s="589"/>
      <c r="S14" s="589"/>
      <c r="T14" s="126"/>
      <c r="U14" s="126"/>
      <c r="V14" s="126"/>
      <c r="W14" s="745"/>
      <c r="X14" s="589"/>
      <c r="Y14" s="745"/>
      <c r="Z14" s="745"/>
      <c r="AA14" s="171"/>
    </row>
    <row r="15" spans="1:34" s="743" customFormat="1" ht="17.25" customHeight="1" x14ac:dyDescent="0.2">
      <c r="A15" s="983"/>
      <c r="B15" s="590"/>
      <c r="C15" s="591" t="s">
        <v>98</v>
      </c>
      <c r="D15" s="124">
        <v>4506.0010160000002</v>
      </c>
      <c r="E15" s="592"/>
      <c r="F15" s="124">
        <v>3564.20388</v>
      </c>
      <c r="G15" s="592"/>
      <c r="H15" s="434">
        <v>4151.8672200000001</v>
      </c>
      <c r="I15" s="592"/>
      <c r="J15" s="434">
        <v>5178.6284700000006</v>
      </c>
      <c r="K15" s="595"/>
      <c r="L15" s="434">
        <v>484.53719999999998</v>
      </c>
      <c r="M15" s="127"/>
      <c r="N15" s="434">
        <v>201.6</v>
      </c>
      <c r="O15" s="127"/>
      <c r="P15" s="434">
        <v>90.244799999999998</v>
      </c>
      <c r="Q15" s="434"/>
      <c r="R15" s="434">
        <v>686.13720000000001</v>
      </c>
      <c r="S15" s="434"/>
      <c r="T15" s="124">
        <v>524.16</v>
      </c>
      <c r="U15" s="124"/>
      <c r="V15" s="124">
        <v>141.12</v>
      </c>
      <c r="W15" s="910"/>
      <c r="X15" s="434">
        <v>254.75800000000001</v>
      </c>
      <c r="Y15" s="910"/>
      <c r="Z15" s="124">
        <v>665.28</v>
      </c>
      <c r="AA15" s="622">
        <v>828.35057000000006</v>
      </c>
      <c r="AD15" s="802"/>
      <c r="AF15" s="628"/>
      <c r="AH15" s="628"/>
    </row>
    <row r="16" spans="1:34" s="743" customFormat="1" x14ac:dyDescent="0.2">
      <c r="A16" s="983"/>
      <c r="B16" s="593"/>
      <c r="C16" s="594" t="s">
        <v>99</v>
      </c>
      <c r="D16" s="127"/>
      <c r="E16" s="595"/>
      <c r="F16" s="127"/>
      <c r="G16" s="595"/>
      <c r="H16" s="745"/>
      <c r="I16" s="595"/>
      <c r="J16" s="745"/>
      <c r="K16" s="595"/>
      <c r="L16" s="745"/>
      <c r="M16" s="127"/>
      <c r="N16" s="745"/>
      <c r="O16" s="127"/>
      <c r="P16" s="745"/>
      <c r="Q16" s="745"/>
      <c r="R16" s="745"/>
      <c r="S16" s="745"/>
      <c r="T16" s="127"/>
      <c r="U16" s="127"/>
      <c r="V16" s="127"/>
      <c r="W16" s="910"/>
      <c r="X16" s="745"/>
      <c r="Y16" s="910"/>
      <c r="Z16" s="127"/>
      <c r="AA16" s="542"/>
      <c r="AD16" s="745"/>
      <c r="AH16" s="628"/>
    </row>
    <row r="17" spans="1:36" s="743" customFormat="1" ht="16.5" customHeight="1" x14ac:dyDescent="0.2">
      <c r="A17" s="983"/>
      <c r="B17" s="499"/>
      <c r="C17" s="596" t="s">
        <v>100</v>
      </c>
      <c r="D17" s="124">
        <v>39186.246759999995</v>
      </c>
      <c r="E17" s="592"/>
      <c r="F17" s="124">
        <v>18654.872849999996</v>
      </c>
      <c r="G17" s="592"/>
      <c r="H17" s="434">
        <v>25027.572230000002</v>
      </c>
      <c r="I17" s="592"/>
      <c r="J17" s="434">
        <v>17486.847099999999</v>
      </c>
      <c r="K17" s="595"/>
      <c r="L17" s="434">
        <v>2409.12</v>
      </c>
      <c r="M17" s="127"/>
      <c r="N17" s="434">
        <v>3597.3</v>
      </c>
      <c r="O17" s="127"/>
      <c r="P17" s="434">
        <v>976.39305000000002</v>
      </c>
      <c r="Q17" s="434"/>
      <c r="R17" s="434">
        <v>6006.42</v>
      </c>
      <c r="S17" s="434"/>
      <c r="T17" s="124">
        <v>1474.43894</v>
      </c>
      <c r="U17" s="124"/>
      <c r="V17" s="124">
        <v>1536.3820000000001</v>
      </c>
      <c r="W17" s="910"/>
      <c r="X17" s="434">
        <v>3342.3560000000002</v>
      </c>
      <c r="Y17" s="910"/>
      <c r="Z17" s="124">
        <v>3010.8209400000001</v>
      </c>
      <c r="AA17" s="217">
        <v>3137.2897700000003</v>
      </c>
      <c r="AB17" s="746"/>
      <c r="AD17" s="802"/>
      <c r="AH17" s="628"/>
    </row>
    <row r="18" spans="1:36" s="743" customFormat="1" ht="16.5" customHeight="1" x14ac:dyDescent="0.2">
      <c r="A18" s="983"/>
      <c r="B18" s="590"/>
      <c r="C18" s="597" t="s">
        <v>101</v>
      </c>
      <c r="D18" s="124">
        <v>5796.4436000000005</v>
      </c>
      <c r="E18" s="592"/>
      <c r="F18" s="124">
        <v>3619.8309000000004</v>
      </c>
      <c r="G18" s="592"/>
      <c r="H18" s="434">
        <v>4505.1176999999998</v>
      </c>
      <c r="I18" s="592"/>
      <c r="J18" s="434">
        <v>2575.81619</v>
      </c>
      <c r="K18" s="595"/>
      <c r="L18" s="434">
        <v>282.24</v>
      </c>
      <c r="M18" s="127"/>
      <c r="N18" s="434">
        <v>720.88199999999995</v>
      </c>
      <c r="O18" s="127"/>
      <c r="P18" s="434">
        <v>778.851</v>
      </c>
      <c r="Q18" s="434"/>
      <c r="R18" s="434">
        <v>1003.122</v>
      </c>
      <c r="S18" s="434"/>
      <c r="T18" s="124">
        <v>690.25469999999996</v>
      </c>
      <c r="U18" s="124"/>
      <c r="V18" s="124">
        <v>460.87379999999996</v>
      </c>
      <c r="W18" s="910"/>
      <c r="X18" s="434">
        <v>241.869</v>
      </c>
      <c r="Y18" s="910"/>
      <c r="Z18" s="124">
        <v>1151.1284999999998</v>
      </c>
      <c r="AA18" s="217">
        <v>582.76620000000003</v>
      </c>
      <c r="AB18" s="746"/>
      <c r="AD18" s="802"/>
      <c r="AH18" s="628"/>
    </row>
    <row r="19" spans="1:36" s="743" customFormat="1" ht="16.5" customHeight="1" x14ac:dyDescent="0.2">
      <c r="A19" s="983"/>
      <c r="B19" s="499"/>
      <c r="C19" s="596" t="s">
        <v>102</v>
      </c>
      <c r="D19" s="148">
        <v>1079.22668</v>
      </c>
      <c r="E19" s="592"/>
      <c r="F19" s="148">
        <v>2670.8040699999997</v>
      </c>
      <c r="G19" s="592"/>
      <c r="H19" s="434">
        <v>2892.0980600000003</v>
      </c>
      <c r="I19" s="592"/>
      <c r="J19" s="434">
        <v>2650.8037599999998</v>
      </c>
      <c r="K19" s="517"/>
      <c r="L19" s="434">
        <v>77.016600000000011</v>
      </c>
      <c r="M19" s="127"/>
      <c r="N19" s="434">
        <v>71.626263999999992</v>
      </c>
      <c r="O19" s="127"/>
      <c r="P19" s="434">
        <v>0</v>
      </c>
      <c r="Q19" s="434"/>
      <c r="R19" s="434">
        <v>148.642864</v>
      </c>
      <c r="S19" s="434"/>
      <c r="T19" s="148">
        <v>40.32</v>
      </c>
      <c r="U19" s="148"/>
      <c r="V19" s="148">
        <v>20.16</v>
      </c>
      <c r="W19" s="910"/>
      <c r="X19" s="434">
        <v>241.92</v>
      </c>
      <c r="Y19" s="910"/>
      <c r="Z19" s="124">
        <v>60.480000000000004</v>
      </c>
      <c r="AA19" s="623">
        <v>693.37800000000004</v>
      </c>
      <c r="AB19" s="746"/>
      <c r="AD19" s="802"/>
      <c r="AF19" s="628"/>
      <c r="AH19" s="628"/>
    </row>
    <row r="20" spans="1:36" s="743" customFormat="1" ht="16.5" customHeight="1" x14ac:dyDescent="0.2">
      <c r="A20" s="983"/>
      <c r="B20" s="598"/>
      <c r="C20" s="599" t="s">
        <v>103</v>
      </c>
      <c r="D20" s="148">
        <v>7481.1535599999997</v>
      </c>
      <c r="E20" s="592"/>
      <c r="F20" s="148">
        <v>1790.3721099999998</v>
      </c>
      <c r="G20" s="592"/>
      <c r="H20" s="434">
        <v>2497.8357600000004</v>
      </c>
      <c r="I20" s="592"/>
      <c r="J20" s="434">
        <v>3772.9160400000001</v>
      </c>
      <c r="K20" s="517"/>
      <c r="L20" s="434">
        <v>0</v>
      </c>
      <c r="M20" s="127"/>
      <c r="N20" s="434">
        <v>42.738344000000005</v>
      </c>
      <c r="O20" s="127"/>
      <c r="P20" s="434">
        <v>40.32</v>
      </c>
      <c r="Q20" s="434"/>
      <c r="R20" s="434">
        <v>42.738344000000005</v>
      </c>
      <c r="S20" s="434"/>
      <c r="T20" s="148">
        <v>6903.6005599999999</v>
      </c>
      <c r="U20" s="148"/>
      <c r="V20" s="148">
        <v>40.32</v>
      </c>
      <c r="W20" s="910"/>
      <c r="X20" s="434">
        <v>80.64</v>
      </c>
      <c r="Y20" s="910"/>
      <c r="Z20" s="124">
        <v>6943.9205599999996</v>
      </c>
      <c r="AA20" s="217">
        <v>378.23400999999996</v>
      </c>
      <c r="AB20" s="746"/>
      <c r="AD20" s="802"/>
      <c r="AF20" s="628"/>
      <c r="AH20" s="628"/>
      <c r="AJ20" s="628"/>
    </row>
    <row r="21" spans="1:36" s="743" customFormat="1" ht="16.5" customHeight="1" x14ac:dyDescent="0.2">
      <c r="A21" s="983"/>
      <c r="B21" s="590"/>
      <c r="C21" s="597" t="s">
        <v>104</v>
      </c>
      <c r="D21" s="148">
        <v>12035.581759999999</v>
      </c>
      <c r="E21" s="592"/>
      <c r="F21" s="148">
        <v>10987.22624</v>
      </c>
      <c r="G21" s="592"/>
      <c r="H21" s="434">
        <v>14032.62616</v>
      </c>
      <c r="I21" s="592"/>
      <c r="J21" s="434">
        <v>11313.4406</v>
      </c>
      <c r="K21" s="595"/>
      <c r="L21" s="434">
        <v>992.88</v>
      </c>
      <c r="M21" s="127"/>
      <c r="N21" s="434">
        <v>1475.2929799999999</v>
      </c>
      <c r="O21" s="127"/>
      <c r="P21" s="434">
        <v>839.16</v>
      </c>
      <c r="Q21" s="434"/>
      <c r="R21" s="434">
        <v>2468.1729799999998</v>
      </c>
      <c r="S21" s="434"/>
      <c r="T21" s="148">
        <v>1443.09</v>
      </c>
      <c r="U21" s="148"/>
      <c r="V21" s="148">
        <v>1267.56</v>
      </c>
      <c r="W21" s="910"/>
      <c r="X21" s="434">
        <v>1546.02512</v>
      </c>
      <c r="Y21" s="910"/>
      <c r="Z21" s="124">
        <v>2710.6499999999996</v>
      </c>
      <c r="AA21" s="217">
        <v>2458.2600000000002</v>
      </c>
      <c r="AB21" s="746"/>
      <c r="AD21" s="802"/>
      <c r="AF21" s="628"/>
      <c r="AH21" s="628"/>
      <c r="AJ21" s="628"/>
    </row>
    <row r="22" spans="1:36" s="743" customFormat="1" ht="16.5" customHeight="1" x14ac:dyDescent="0.2">
      <c r="A22" s="983"/>
      <c r="B22" s="590"/>
      <c r="C22" s="597" t="s">
        <v>105</v>
      </c>
      <c r="D22" s="148">
        <v>315556.0461700001</v>
      </c>
      <c r="E22" s="592"/>
      <c r="F22" s="148">
        <v>292689.16140000004</v>
      </c>
      <c r="G22" s="592"/>
      <c r="H22" s="434">
        <v>309358.45361000008</v>
      </c>
      <c r="I22" s="592"/>
      <c r="J22" s="434">
        <v>311687.88727000001</v>
      </c>
      <c r="K22" s="595"/>
      <c r="L22" s="434">
        <v>24238.075280000001</v>
      </c>
      <c r="M22" s="127"/>
      <c r="N22" s="434">
        <v>19280.069400000004</v>
      </c>
      <c r="O22" s="127"/>
      <c r="P22" s="434">
        <v>19063.536479999999</v>
      </c>
      <c r="Q22" s="434"/>
      <c r="R22" s="434">
        <v>43518.144680000005</v>
      </c>
      <c r="S22" s="434"/>
      <c r="T22" s="148">
        <v>22101.603919999998</v>
      </c>
      <c r="U22" s="148"/>
      <c r="V22" s="148">
        <v>20863.393800000002</v>
      </c>
      <c r="W22" s="910"/>
      <c r="X22" s="434">
        <v>33128.862880000001</v>
      </c>
      <c r="Y22" s="910"/>
      <c r="Z22" s="124">
        <v>42964.997719999999</v>
      </c>
      <c r="AA22" s="217">
        <v>44712.296579999995</v>
      </c>
      <c r="AB22" s="746"/>
      <c r="AD22" s="802"/>
      <c r="AF22" s="628"/>
      <c r="AH22" s="628"/>
    </row>
    <row r="23" spans="1:36" s="743" customFormat="1" ht="16.5" customHeight="1" x14ac:dyDescent="0.2">
      <c r="A23" s="983"/>
      <c r="B23" s="590"/>
      <c r="C23" s="597" t="s">
        <v>106</v>
      </c>
      <c r="D23" s="148">
        <v>25885.439999999999</v>
      </c>
      <c r="E23" s="592"/>
      <c r="F23" s="148">
        <v>18466.5602</v>
      </c>
      <c r="G23" s="592"/>
      <c r="H23" s="434">
        <v>27316.800500000001</v>
      </c>
      <c r="I23" s="592"/>
      <c r="J23" s="434">
        <v>24627.520929999999</v>
      </c>
      <c r="K23" s="595"/>
      <c r="L23" s="434">
        <v>705.6</v>
      </c>
      <c r="M23" s="127"/>
      <c r="N23" s="434">
        <v>1955.52</v>
      </c>
      <c r="O23" s="127"/>
      <c r="P23" s="434">
        <v>4939.2</v>
      </c>
      <c r="Q23" s="434"/>
      <c r="R23" s="434">
        <v>2661.12</v>
      </c>
      <c r="S23" s="434"/>
      <c r="T23" s="148">
        <v>2116.8000000000002</v>
      </c>
      <c r="U23" s="148"/>
      <c r="V23" s="148">
        <v>2056.3200000000002</v>
      </c>
      <c r="W23" s="910"/>
      <c r="X23" s="434">
        <v>1229.76</v>
      </c>
      <c r="Y23" s="910"/>
      <c r="Z23" s="124">
        <v>4173.1200000000008</v>
      </c>
      <c r="AA23" s="217">
        <v>3830.4002</v>
      </c>
      <c r="AB23" s="746"/>
      <c r="AD23" s="802"/>
      <c r="AF23" s="628"/>
      <c r="AH23" s="628"/>
    </row>
    <row r="24" spans="1:36" s="743" customFormat="1" ht="16.5" customHeight="1" x14ac:dyDescent="0.2">
      <c r="A24" s="983"/>
      <c r="B24" s="590"/>
      <c r="C24" s="597" t="s">
        <v>107</v>
      </c>
      <c r="D24" s="148">
        <v>272.67115000000001</v>
      </c>
      <c r="E24" s="592"/>
      <c r="F24" s="148">
        <v>381.87839999999994</v>
      </c>
      <c r="G24" s="592"/>
      <c r="H24" s="434">
        <v>150.63679999999999</v>
      </c>
      <c r="I24" s="592"/>
      <c r="J24" s="434">
        <v>284.15520000000004</v>
      </c>
      <c r="K24" s="595"/>
      <c r="L24" s="434">
        <v>20.16</v>
      </c>
      <c r="M24" s="127"/>
      <c r="N24" s="434">
        <v>49.473599999999998</v>
      </c>
      <c r="O24" s="127"/>
      <c r="P24" s="434">
        <v>0</v>
      </c>
      <c r="Q24" s="434"/>
      <c r="R24" s="434">
        <v>69.633600000000001</v>
      </c>
      <c r="S24" s="434"/>
      <c r="T24" s="148">
        <v>49.558399999999999</v>
      </c>
      <c r="U24" s="148"/>
      <c r="V24" s="148">
        <v>29.340799999999998</v>
      </c>
      <c r="W24" s="910"/>
      <c r="X24" s="434">
        <v>0</v>
      </c>
      <c r="Y24" s="910"/>
      <c r="Z24" s="124">
        <v>78.899199999999993</v>
      </c>
      <c r="AA24" s="217">
        <v>27.628799999999998</v>
      </c>
      <c r="AB24" s="746"/>
      <c r="AD24" s="802"/>
      <c r="AF24" s="628"/>
      <c r="AH24" s="628"/>
    </row>
    <row r="25" spans="1:36" s="743" customFormat="1" ht="16.5" customHeight="1" x14ac:dyDescent="0.2">
      <c r="A25" s="983"/>
      <c r="B25" s="590"/>
      <c r="C25" s="597" t="s">
        <v>108</v>
      </c>
      <c r="D25" s="148">
        <v>40.531199999999998</v>
      </c>
      <c r="E25" s="592"/>
      <c r="F25" s="148">
        <v>31.4</v>
      </c>
      <c r="G25" s="592"/>
      <c r="H25" s="434">
        <v>29.52</v>
      </c>
      <c r="I25" s="592"/>
      <c r="J25" s="434">
        <v>108.24</v>
      </c>
      <c r="K25" s="595"/>
      <c r="L25" s="434">
        <v>9.84</v>
      </c>
      <c r="M25" s="127"/>
      <c r="N25" s="434">
        <v>9.84</v>
      </c>
      <c r="O25" s="127"/>
      <c r="P25" s="434">
        <v>0</v>
      </c>
      <c r="Q25" s="434"/>
      <c r="R25" s="434">
        <v>19.68</v>
      </c>
      <c r="S25" s="434"/>
      <c r="T25" s="148">
        <v>0</v>
      </c>
      <c r="U25" s="148"/>
      <c r="V25" s="148">
        <v>9.84</v>
      </c>
      <c r="W25" s="910"/>
      <c r="X25" s="434">
        <v>0</v>
      </c>
      <c r="Y25" s="910"/>
      <c r="Z25" s="124">
        <v>9.84</v>
      </c>
      <c r="AA25" s="217">
        <v>0</v>
      </c>
      <c r="AB25" s="746"/>
      <c r="AD25" s="802"/>
      <c r="AF25" s="628"/>
      <c r="AH25" s="628"/>
    </row>
    <row r="26" spans="1:36" s="743" customFormat="1" ht="16.5" customHeight="1" x14ac:dyDescent="0.2">
      <c r="A26" s="983"/>
      <c r="B26" s="590"/>
      <c r="C26" s="597" t="s">
        <v>109</v>
      </c>
      <c r="D26" s="148">
        <v>15076.088</v>
      </c>
      <c r="E26" s="592"/>
      <c r="F26" s="148">
        <v>20132.1885</v>
      </c>
      <c r="G26" s="592"/>
      <c r="H26" s="434">
        <v>27295.931700000001</v>
      </c>
      <c r="I26" s="592"/>
      <c r="J26" s="434">
        <v>34588.96067</v>
      </c>
      <c r="K26" s="595"/>
      <c r="L26" s="434">
        <v>524.16</v>
      </c>
      <c r="M26" s="127"/>
      <c r="N26" s="434">
        <v>1650.4960000000001</v>
      </c>
      <c r="O26" s="127"/>
      <c r="P26" s="434">
        <v>604.79999999999995</v>
      </c>
      <c r="Q26" s="434"/>
      <c r="R26" s="434">
        <v>2174.6559999999999</v>
      </c>
      <c r="S26" s="434"/>
      <c r="T26" s="148">
        <v>1388.7360000000001</v>
      </c>
      <c r="U26" s="148"/>
      <c r="V26" s="148">
        <v>4071.1680000000001</v>
      </c>
      <c r="W26" s="910"/>
      <c r="X26" s="434">
        <v>1549.8989999999999</v>
      </c>
      <c r="Y26" s="910"/>
      <c r="Z26" s="124">
        <v>5459.9040000000005</v>
      </c>
      <c r="AA26" s="217">
        <v>2965.607</v>
      </c>
      <c r="AB26" s="746"/>
      <c r="AD26" s="802"/>
      <c r="AF26" s="628"/>
      <c r="AH26" s="628"/>
    </row>
    <row r="27" spans="1:36" s="743" customFormat="1" x14ac:dyDescent="0.2">
      <c r="A27" s="983"/>
      <c r="B27" s="593"/>
      <c r="C27" s="594" t="s">
        <v>110</v>
      </c>
      <c r="D27" s="127"/>
      <c r="E27" s="592"/>
      <c r="F27" s="127"/>
      <c r="G27" s="592"/>
      <c r="H27" s="434"/>
      <c r="I27" s="592"/>
      <c r="J27" s="434"/>
      <c r="K27" s="595"/>
      <c r="L27" s="434"/>
      <c r="M27" s="127"/>
      <c r="N27" s="434"/>
      <c r="O27" s="127"/>
      <c r="P27" s="434"/>
      <c r="Q27" s="434"/>
      <c r="R27" s="434"/>
      <c r="S27" s="434"/>
      <c r="T27" s="127"/>
      <c r="U27" s="127"/>
      <c r="V27" s="127"/>
      <c r="W27" s="910"/>
      <c r="X27" s="434"/>
      <c r="Y27" s="910"/>
      <c r="Z27" s="127"/>
      <c r="AA27" s="542"/>
      <c r="AB27" s="746"/>
      <c r="AD27" s="745"/>
      <c r="AF27" s="628"/>
      <c r="AH27" s="628"/>
    </row>
    <row r="28" spans="1:36" s="743" customFormat="1" ht="16.5" customHeight="1" x14ac:dyDescent="0.2">
      <c r="A28" s="983"/>
      <c r="B28" s="499"/>
      <c r="C28" s="596" t="s">
        <v>111</v>
      </c>
      <c r="D28" s="148">
        <v>5216.115796</v>
      </c>
      <c r="E28" s="592"/>
      <c r="F28" s="148">
        <v>6195.0916900000002</v>
      </c>
      <c r="G28" s="592"/>
      <c r="H28" s="434">
        <v>9368.9528399999981</v>
      </c>
      <c r="I28" s="592"/>
      <c r="J28" s="434">
        <v>6345.9665000000014</v>
      </c>
      <c r="K28" s="595"/>
      <c r="L28" s="434">
        <v>415.19883299999998</v>
      </c>
      <c r="M28" s="127"/>
      <c r="N28" s="434">
        <v>515.90743399999997</v>
      </c>
      <c r="O28" s="127"/>
      <c r="P28" s="434">
        <v>302.24962800000003</v>
      </c>
      <c r="Q28" s="434"/>
      <c r="R28" s="434">
        <v>931.106267</v>
      </c>
      <c r="S28" s="434"/>
      <c r="T28" s="148">
        <v>479.83928000000003</v>
      </c>
      <c r="U28" s="148"/>
      <c r="V28" s="148">
        <v>599.50342000000001</v>
      </c>
      <c r="W28" s="910"/>
      <c r="X28" s="434">
        <v>241.39323000000002</v>
      </c>
      <c r="Y28" s="910"/>
      <c r="Z28" s="124">
        <v>1079.3427000000001</v>
      </c>
      <c r="AA28" s="217">
        <v>2651.2484199999999</v>
      </c>
      <c r="AB28" s="746"/>
      <c r="AD28" s="802"/>
      <c r="AF28" s="628"/>
      <c r="AH28" s="628"/>
    </row>
    <row r="29" spans="1:36" s="743" customFormat="1" ht="16.5" customHeight="1" x14ac:dyDescent="0.2">
      <c r="A29" s="983"/>
      <c r="B29" s="499"/>
      <c r="C29" s="596" t="s">
        <v>112</v>
      </c>
      <c r="D29" s="148">
        <v>5080.7309999999998</v>
      </c>
      <c r="E29" s="592"/>
      <c r="F29" s="148">
        <v>2453.8087099999998</v>
      </c>
      <c r="G29" s="592"/>
      <c r="H29" s="434">
        <v>3598.402</v>
      </c>
      <c r="I29" s="592"/>
      <c r="J29" s="434">
        <v>4312.0715999999993</v>
      </c>
      <c r="K29" s="595"/>
      <c r="L29" s="434">
        <v>390.12</v>
      </c>
      <c r="M29" s="127"/>
      <c r="N29" s="434">
        <v>498.6</v>
      </c>
      <c r="O29" s="127"/>
      <c r="P29" s="434">
        <v>174.20500000000001</v>
      </c>
      <c r="Q29" s="434"/>
      <c r="R29" s="434">
        <v>888.72</v>
      </c>
      <c r="S29" s="434"/>
      <c r="T29" s="148">
        <v>1191</v>
      </c>
      <c r="U29" s="148"/>
      <c r="V29" s="148">
        <v>507.096</v>
      </c>
      <c r="W29" s="910"/>
      <c r="X29" s="434">
        <v>183.6</v>
      </c>
      <c r="Y29" s="910"/>
      <c r="Z29" s="124">
        <v>1698.096</v>
      </c>
      <c r="AA29" s="217">
        <v>572.35200000000009</v>
      </c>
      <c r="AB29" s="746"/>
      <c r="AD29" s="802"/>
      <c r="AF29" s="628"/>
      <c r="AH29" s="628"/>
    </row>
    <row r="30" spans="1:36" s="743" customFormat="1" ht="16.5" customHeight="1" x14ac:dyDescent="0.2">
      <c r="A30" s="983"/>
      <c r="B30" s="590"/>
      <c r="C30" s="597" t="s">
        <v>113</v>
      </c>
      <c r="D30" s="148">
        <v>28595.850098999999</v>
      </c>
      <c r="E30" s="592"/>
      <c r="F30" s="148">
        <v>57441.681039999996</v>
      </c>
      <c r="G30" s="592"/>
      <c r="H30" s="434">
        <v>71080.288360000006</v>
      </c>
      <c r="I30" s="592"/>
      <c r="J30" s="434">
        <v>89672.67316999998</v>
      </c>
      <c r="K30" s="595"/>
      <c r="L30" s="434">
        <v>1647.6079999999999</v>
      </c>
      <c r="M30" s="127"/>
      <c r="N30" s="434">
        <v>1691.3898000000002</v>
      </c>
      <c r="O30" s="127"/>
      <c r="P30" s="434">
        <v>1141.660678</v>
      </c>
      <c r="Q30" s="434"/>
      <c r="R30" s="434">
        <v>3338.9977999999996</v>
      </c>
      <c r="S30" s="434"/>
      <c r="T30" s="148">
        <v>4601.0649299999995</v>
      </c>
      <c r="U30" s="148"/>
      <c r="V30" s="148">
        <v>2847.9277999999999</v>
      </c>
      <c r="W30" s="910"/>
      <c r="X30" s="434">
        <v>6278.3559999999998</v>
      </c>
      <c r="Y30" s="910"/>
      <c r="Z30" s="124">
        <v>7448.9927299999999</v>
      </c>
      <c r="AA30" s="217">
        <v>11166.591259999999</v>
      </c>
      <c r="AB30" s="746"/>
      <c r="AD30" s="802"/>
      <c r="AF30" s="628"/>
      <c r="AH30" s="628"/>
    </row>
    <row r="31" spans="1:36" s="743" customFormat="1" ht="16.5" customHeight="1" x14ac:dyDescent="0.2">
      <c r="A31" s="983"/>
      <c r="B31" s="499"/>
      <c r="C31" s="596" t="s">
        <v>114</v>
      </c>
      <c r="D31" s="148">
        <v>3560.76</v>
      </c>
      <c r="E31" s="592"/>
      <c r="F31" s="148">
        <v>2758.14</v>
      </c>
      <c r="G31" s="592"/>
      <c r="H31" s="434">
        <v>1552.32</v>
      </c>
      <c r="I31" s="592"/>
      <c r="J31" s="434">
        <v>1955.52</v>
      </c>
      <c r="K31" s="595"/>
      <c r="L31" s="434">
        <v>202.4</v>
      </c>
      <c r="M31" s="127"/>
      <c r="N31" s="434">
        <v>20.16</v>
      </c>
      <c r="O31" s="127"/>
      <c r="P31" s="434">
        <v>383.04</v>
      </c>
      <c r="Q31" s="434"/>
      <c r="R31" s="434">
        <v>222.56</v>
      </c>
      <c r="S31" s="434"/>
      <c r="T31" s="148">
        <v>221.76</v>
      </c>
      <c r="U31" s="148"/>
      <c r="V31" s="148">
        <v>362.88</v>
      </c>
      <c r="W31" s="910"/>
      <c r="X31" s="434">
        <v>80.64</v>
      </c>
      <c r="Y31" s="910"/>
      <c r="Z31" s="124">
        <v>584.64</v>
      </c>
      <c r="AA31" s="217">
        <v>341.46</v>
      </c>
      <c r="AB31" s="746"/>
      <c r="AC31" s="746"/>
      <c r="AD31" s="802"/>
      <c r="AF31" s="628"/>
      <c r="AH31" s="628"/>
    </row>
    <row r="32" spans="1:36" s="743" customFormat="1" ht="16.5" customHeight="1" x14ac:dyDescent="0.2">
      <c r="A32" s="983"/>
      <c r="B32" s="604"/>
      <c r="C32" s="266" t="s">
        <v>118</v>
      </c>
      <c r="D32" s="148">
        <v>8574.7002800000009</v>
      </c>
      <c r="E32" s="566"/>
      <c r="F32" s="148">
        <v>9139.2360000000008</v>
      </c>
      <c r="G32" s="566"/>
      <c r="H32" s="434">
        <v>12204.924999999999</v>
      </c>
      <c r="I32" s="566"/>
      <c r="J32" s="434">
        <v>14124.32</v>
      </c>
      <c r="K32" s="611"/>
      <c r="L32" s="434">
        <v>530.88</v>
      </c>
      <c r="M32" s="745"/>
      <c r="N32" s="434">
        <v>698.88</v>
      </c>
      <c r="O32" s="745"/>
      <c r="P32" s="434">
        <v>287.52</v>
      </c>
      <c r="Q32" s="434"/>
      <c r="R32" s="434">
        <v>1229.76</v>
      </c>
      <c r="S32" s="434"/>
      <c r="T32" s="148">
        <v>503.52</v>
      </c>
      <c r="U32" s="148"/>
      <c r="V32" s="148">
        <v>867.12</v>
      </c>
      <c r="W32" s="127"/>
      <c r="X32" s="434">
        <v>890.4</v>
      </c>
      <c r="Y32" s="127"/>
      <c r="Z32" s="148">
        <v>1370.6399999999999</v>
      </c>
      <c r="AA32" s="217">
        <v>1415.28</v>
      </c>
      <c r="AC32" s="745"/>
      <c r="AD32" s="802"/>
      <c r="AE32" s="745"/>
      <c r="AF32" s="601"/>
      <c r="AH32" s="628"/>
    </row>
    <row r="33" spans="1:34" s="743" customFormat="1" x14ac:dyDescent="0.2">
      <c r="A33" s="983"/>
      <c r="B33" s="556"/>
      <c r="C33" s="605" t="s">
        <v>119</v>
      </c>
      <c r="D33" s="745"/>
      <c r="E33" s="566"/>
      <c r="F33" s="745"/>
      <c r="G33" s="566"/>
      <c r="H33" s="123"/>
      <c r="I33" s="566"/>
      <c r="J33" s="123"/>
      <c r="K33" s="612"/>
      <c r="L33" s="745"/>
      <c r="M33" s="745"/>
      <c r="N33" s="745"/>
      <c r="O33" s="745"/>
      <c r="P33" s="127"/>
      <c r="Q33" s="127"/>
      <c r="R33" s="127"/>
      <c r="S33" s="127"/>
      <c r="T33" s="127"/>
      <c r="U33" s="127"/>
      <c r="V33" s="745"/>
      <c r="W33" s="127"/>
      <c r="X33" s="745"/>
      <c r="Y33" s="127"/>
      <c r="Z33" s="127"/>
      <c r="AA33" s="542"/>
      <c r="AC33" s="745"/>
      <c r="AD33" s="745"/>
      <c r="AE33" s="745"/>
      <c r="AF33" s="601"/>
      <c r="AH33" s="628"/>
    </row>
    <row r="34" spans="1:34" s="743" customFormat="1" ht="9" customHeight="1" thickBot="1" x14ac:dyDescent="0.25">
      <c r="A34" s="983"/>
      <c r="B34" s="562"/>
      <c r="C34" s="454"/>
      <c r="D34" s="857"/>
      <c r="E34" s="600"/>
      <c r="F34" s="747"/>
      <c r="G34" s="747"/>
      <c r="H34" s="747"/>
      <c r="I34" s="747"/>
      <c r="J34" s="747"/>
      <c r="K34" s="610"/>
      <c r="L34" s="857"/>
      <c r="M34" s="610"/>
      <c r="N34" s="748"/>
      <c r="O34" s="610"/>
      <c r="P34" s="748"/>
      <c r="Q34" s="748"/>
      <c r="R34" s="748"/>
      <c r="S34" s="748"/>
      <c r="T34" s="610"/>
      <c r="U34" s="610"/>
      <c r="V34" s="857"/>
      <c r="W34" s="616"/>
      <c r="X34" s="747"/>
      <c r="Y34" s="616"/>
      <c r="Z34" s="747"/>
      <c r="AA34" s="544"/>
      <c r="AF34" s="628"/>
      <c r="AH34" s="628"/>
    </row>
    <row r="35" spans="1:34" s="743" customFormat="1" ht="3" customHeight="1" x14ac:dyDescent="0.2">
      <c r="A35" s="983"/>
      <c r="B35" s="126"/>
      <c r="C35" s="126"/>
      <c r="D35" s="601"/>
      <c r="E35" s="601"/>
      <c r="F35" s="745"/>
      <c r="G35" s="745"/>
      <c r="H35" s="745"/>
      <c r="I35" s="745"/>
      <c r="J35" s="745"/>
      <c r="K35" s="127"/>
      <c r="L35" s="749"/>
      <c r="M35" s="127"/>
      <c r="N35" s="749"/>
      <c r="O35" s="127"/>
      <c r="P35" s="745"/>
      <c r="Q35" s="745"/>
      <c r="R35" s="745"/>
      <c r="S35" s="745"/>
      <c r="T35" s="127"/>
      <c r="U35" s="127"/>
      <c r="V35" s="745"/>
      <c r="W35" s="617"/>
      <c r="X35" s="745"/>
      <c r="Y35" s="617"/>
      <c r="Z35" s="745"/>
      <c r="AA35" s="127"/>
      <c r="AF35" s="628"/>
      <c r="AH35" s="628"/>
    </row>
    <row r="36" spans="1:34" ht="14.25" customHeight="1" x14ac:dyDescent="0.2">
      <c r="A36" s="983"/>
      <c r="B36" s="136" t="s">
        <v>115</v>
      </c>
      <c r="C36" s="136"/>
      <c r="D36" s="136"/>
      <c r="E36" s="136"/>
      <c r="F36" s="73"/>
      <c r="G36" s="73"/>
      <c r="H36" s="73"/>
      <c r="I36" s="73"/>
      <c r="J36" s="220"/>
      <c r="K36" s="220"/>
      <c r="T36" s="618"/>
      <c r="U36" s="618"/>
      <c r="V36" s="74"/>
      <c r="W36" s="74"/>
      <c r="X36" s="74"/>
      <c r="Y36" s="74"/>
      <c r="Z36" s="74"/>
      <c r="AA36" s="74"/>
      <c r="AC36" s="743"/>
      <c r="AF36" s="581"/>
      <c r="AH36" s="581"/>
    </row>
    <row r="37" spans="1:34" s="743" customFormat="1" ht="10.5" customHeight="1" x14ac:dyDescent="0.2">
      <c r="A37" s="983"/>
      <c r="B37" s="74" t="s">
        <v>411</v>
      </c>
      <c r="C37" s="74"/>
      <c r="D37" s="746"/>
      <c r="E37" s="746"/>
      <c r="F37" s="568"/>
      <c r="G37" s="161"/>
      <c r="H37" s="26"/>
      <c r="I37" s="161"/>
      <c r="J37" s="26"/>
      <c r="K37" s="161"/>
      <c r="L37" s="26"/>
      <c r="M37" s="161"/>
      <c r="N37" s="26"/>
      <c r="O37" s="161"/>
      <c r="P37" s="26"/>
      <c r="Q37" s="26"/>
      <c r="R37" s="26"/>
      <c r="S37" s="26"/>
      <c r="T37" s="161"/>
      <c r="U37" s="161"/>
      <c r="V37" s="161"/>
      <c r="W37" s="26"/>
      <c r="X37" s="161"/>
      <c r="Y37" s="26"/>
      <c r="Z37" s="26"/>
      <c r="AA37" s="624"/>
      <c r="AB37" s="218"/>
    </row>
    <row r="38" spans="1:34" ht="11.25" customHeight="1" x14ac:dyDescent="0.2">
      <c r="A38" s="750"/>
      <c r="B38" s="136"/>
      <c r="C38" s="278"/>
      <c r="D38" s="602"/>
      <c r="E38" s="602"/>
      <c r="F38" s="603"/>
      <c r="G38" s="603"/>
      <c r="H38" s="200"/>
      <c r="I38" s="592"/>
      <c r="J38" s="73"/>
      <c r="K38" s="73"/>
      <c r="L38" s="746"/>
      <c r="N38" s="746"/>
      <c r="T38" s="73"/>
      <c r="U38" s="73"/>
      <c r="V38" s="74"/>
      <c r="W38" s="73"/>
      <c r="X38" s="74"/>
      <c r="Y38" s="73"/>
      <c r="Z38" s="74"/>
      <c r="AA38" s="126"/>
      <c r="AB38" s="745"/>
      <c r="AF38" s="581"/>
      <c r="AH38" s="581"/>
    </row>
    <row r="39" spans="1:34" ht="9" customHeight="1" x14ac:dyDescent="0.2">
      <c r="A39" s="750"/>
      <c r="B39" s="750"/>
      <c r="C39" s="278"/>
      <c r="D39" s="602"/>
      <c r="E39" s="602"/>
      <c r="F39" s="73"/>
      <c r="G39" s="73"/>
      <c r="H39" s="73"/>
      <c r="I39" s="73"/>
      <c r="J39" s="220"/>
      <c r="K39" s="220"/>
      <c r="P39" s="26"/>
      <c r="Q39" s="26"/>
      <c r="R39" s="26"/>
      <c r="S39" s="26"/>
      <c r="T39" s="220"/>
      <c r="U39" s="220"/>
      <c r="V39" s="74"/>
      <c r="W39" s="428"/>
      <c r="X39" s="438"/>
      <c r="Y39" s="428"/>
      <c r="Z39" s="428"/>
      <c r="AA39" s="625"/>
      <c r="AB39" s="218"/>
      <c r="AF39" s="581"/>
      <c r="AH39" s="581"/>
    </row>
    <row r="40" spans="1:34" s="743" customFormat="1" x14ac:dyDescent="0.2">
      <c r="B40" s="646"/>
      <c r="D40" s="647"/>
      <c r="E40" s="647"/>
      <c r="F40" s="746"/>
      <c r="G40" s="746"/>
      <c r="L40" s="746"/>
      <c r="M40" s="746"/>
      <c r="N40" s="746"/>
      <c r="O40" s="746"/>
      <c r="AC40" s="745"/>
      <c r="AD40" s="745"/>
      <c r="AE40" s="745"/>
      <c r="AF40" s="601"/>
    </row>
    <row r="41" spans="1:34"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C41" s="745"/>
      <c r="AD41" s="745"/>
      <c r="AE41" s="745"/>
      <c r="AF41" s="601"/>
    </row>
    <row r="42" spans="1:34"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C42" s="745"/>
      <c r="AD42" s="745"/>
      <c r="AE42" s="745"/>
      <c r="AF42" s="601"/>
    </row>
    <row r="43" spans="1:34"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746"/>
      <c r="AF43" s="628"/>
    </row>
    <row r="44" spans="1:34" s="743" customFormat="1" x14ac:dyDescent="0.2">
      <c r="D44" s="628"/>
      <c r="E44" s="628"/>
      <c r="AF44" s="628"/>
    </row>
    <row r="45" spans="1:34"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AF45" s="628"/>
    </row>
    <row r="46" spans="1:34" s="743" customFormat="1" x14ac:dyDescent="0.2">
      <c r="D46" s="628"/>
      <c r="E46" s="628"/>
      <c r="AF46" s="628"/>
    </row>
    <row r="47" spans="1:34" s="743" customFormat="1" x14ac:dyDescent="0.2">
      <c r="D47" s="628"/>
      <c r="E47" s="628"/>
      <c r="AF47" s="628"/>
    </row>
    <row r="48" spans="1:34" s="743" customFormat="1" x14ac:dyDescent="0.2">
      <c r="D48" s="628"/>
      <c r="E48" s="628"/>
      <c r="AF48" s="628"/>
    </row>
    <row r="49" spans="4:32" s="743" customFormat="1" x14ac:dyDescent="0.2">
      <c r="D49" s="628"/>
      <c r="E49" s="628"/>
      <c r="AF49" s="628"/>
    </row>
    <row r="50" spans="4:32" s="743" customFormat="1" x14ac:dyDescent="0.2">
      <c r="D50" s="628"/>
      <c r="E50" s="628"/>
      <c r="AF50" s="628"/>
    </row>
    <row r="51" spans="4:32" s="743" customFormat="1" x14ac:dyDescent="0.2">
      <c r="D51" s="628"/>
      <c r="E51" s="628"/>
      <c r="AF51" s="628"/>
    </row>
    <row r="52" spans="4:32" s="743" customFormat="1" x14ac:dyDescent="0.2">
      <c r="D52" s="628"/>
      <c r="E52" s="628"/>
      <c r="AF52" s="628"/>
    </row>
    <row r="53" spans="4:32" s="743" customFormat="1" x14ac:dyDescent="0.2">
      <c r="D53" s="628"/>
      <c r="E53" s="628"/>
      <c r="AF53" s="628"/>
    </row>
    <row r="54" spans="4:32" s="743" customFormat="1" x14ac:dyDescent="0.2">
      <c r="D54" s="628"/>
      <c r="E54" s="628"/>
      <c r="AF54" s="628"/>
    </row>
    <row r="55" spans="4:32" s="743" customFormat="1" x14ac:dyDescent="0.2">
      <c r="D55" s="628"/>
      <c r="E55" s="628"/>
      <c r="AF55" s="628"/>
    </row>
    <row r="56" spans="4:32" s="743" customFormat="1" x14ac:dyDescent="0.2">
      <c r="D56" s="628"/>
      <c r="E56" s="628"/>
      <c r="AF56" s="628"/>
    </row>
    <row r="57" spans="4:32" s="743" customFormat="1" x14ac:dyDescent="0.2">
      <c r="D57" s="628"/>
      <c r="E57" s="628"/>
      <c r="AF57" s="628"/>
    </row>
    <row r="58" spans="4:32" s="743" customFormat="1" x14ac:dyDescent="0.2">
      <c r="D58" s="628"/>
      <c r="E58" s="628"/>
      <c r="AF58" s="628"/>
    </row>
    <row r="59" spans="4:32" s="743" customFormat="1" x14ac:dyDescent="0.2">
      <c r="D59" s="628"/>
      <c r="E59" s="628"/>
      <c r="AF59" s="628"/>
    </row>
    <row r="60" spans="4:32" s="743" customFormat="1" x14ac:dyDescent="0.2">
      <c r="D60" s="628"/>
      <c r="E60" s="628"/>
      <c r="AF60" s="628"/>
    </row>
    <row r="61" spans="4:32" x14ac:dyDescent="0.2">
      <c r="AF61" s="581"/>
    </row>
    <row r="62" spans="4:32" x14ac:dyDescent="0.2">
      <c r="AF62" s="581"/>
    </row>
    <row r="63" spans="4:32" x14ac:dyDescent="0.2">
      <c r="AF63" s="581"/>
    </row>
    <row r="64" spans="4:32" x14ac:dyDescent="0.2">
      <c r="AF64" s="581"/>
    </row>
    <row r="65" spans="4:32" x14ac:dyDescent="0.2">
      <c r="AF65" s="581"/>
    </row>
    <row r="66" spans="4:32" x14ac:dyDescent="0.2">
      <c r="AF66" s="581"/>
    </row>
    <row r="67" spans="4:32" x14ac:dyDescent="0.2">
      <c r="AF67" s="581"/>
    </row>
    <row r="68" spans="4:32" x14ac:dyDescent="0.2">
      <c r="AF68" s="581"/>
    </row>
    <row r="69" spans="4:32" x14ac:dyDescent="0.2">
      <c r="AF69" s="581"/>
    </row>
    <row r="70" spans="4:32" x14ac:dyDescent="0.2">
      <c r="AF70" s="581"/>
    </row>
    <row r="71" spans="4:32" x14ac:dyDescent="0.2">
      <c r="AF71" s="581"/>
    </row>
    <row r="72" spans="4:32" x14ac:dyDescent="0.2">
      <c r="AF72" s="581"/>
    </row>
    <row r="73" spans="4:32" x14ac:dyDescent="0.2">
      <c r="AF73" s="581"/>
    </row>
    <row r="74" spans="4:32" x14ac:dyDescent="0.2">
      <c r="D74" s="650"/>
      <c r="E74" s="650"/>
      <c r="AF74" s="581"/>
    </row>
    <row r="75" spans="4:32" x14ac:dyDescent="0.2">
      <c r="D75" s="650"/>
      <c r="E75" s="650"/>
      <c r="F75" s="650"/>
      <c r="G75" s="650"/>
      <c r="H75" s="754"/>
      <c r="I75" s="754"/>
      <c r="J75" s="754"/>
    </row>
  </sheetData>
  <mergeCells count="5">
    <mergeCell ref="Z4:AA4"/>
    <mergeCell ref="Z5:AA5"/>
    <mergeCell ref="A5:A37"/>
    <mergeCell ref="L8:N8"/>
    <mergeCell ref="T8:V8"/>
  </mergeCells>
  <printOptions horizontalCentered="1"/>
  <pageMargins left="0" right="0" top="0.19685039370078741" bottom="0" header="0.51181102362204722" footer="0.51181102362204722"/>
  <pageSetup paperSize="9" scale="91" orientation="landscape" horizontalDpi="4294967293"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tabColor rgb="FF0070C0"/>
    <pageSetUpPr fitToPage="1"/>
  </sheetPr>
  <dimension ref="A1:AI75"/>
  <sheetViews>
    <sheetView topLeftCell="C1" zoomScaleNormal="100" zoomScaleSheetLayoutView="100" workbookViewId="0"/>
  </sheetViews>
  <sheetFormatPr defaultColWidth="9.28515625" defaultRowHeight="12.75" x14ac:dyDescent="0.2"/>
  <cols>
    <col min="1" max="1" width="5.42578125" style="937" customWidth="1"/>
    <col min="2" max="2" width="1.28515625" style="937" customWidth="1"/>
    <col min="3" max="3" width="19.7109375" style="937" customWidth="1"/>
    <col min="4" max="4" width="9" style="581" customWidth="1"/>
    <col min="5" max="5" width="3.7109375" style="581" customWidth="1"/>
    <col min="6" max="6" width="9" style="937" customWidth="1"/>
    <col min="7" max="7" width="3.7109375" style="937" customWidth="1"/>
    <col min="8" max="8" width="9" style="937" customWidth="1"/>
    <col min="9" max="9" width="1.85546875" style="937" customWidth="1"/>
    <col min="10" max="10" width="9" style="937" customWidth="1"/>
    <col min="11" max="11" width="1.85546875" style="937" customWidth="1"/>
    <col min="12" max="12" width="9" style="743" customWidth="1"/>
    <col min="13" max="13" width="2.42578125" style="743" customWidth="1"/>
    <col min="14" max="14" width="8.85546875" style="743" customWidth="1"/>
    <col min="15" max="15" width="2.140625" style="743" customWidth="1"/>
    <col min="16" max="16" width="8.85546875" style="743" customWidth="1"/>
    <col min="17" max="17" width="2.28515625" style="743" customWidth="1"/>
    <col min="18" max="18" width="14" style="743" customWidth="1"/>
    <col min="19" max="19" width="2.42578125" style="743" customWidth="1"/>
    <col min="20" max="20" width="9.85546875" style="937" customWidth="1"/>
    <col min="21" max="21" width="2.85546875" style="937" customWidth="1"/>
    <col min="22" max="22" width="9.7109375" style="743" customWidth="1"/>
    <col min="23" max="23" width="2.85546875" style="937" customWidth="1"/>
    <col min="24" max="24" width="8.85546875" style="743" customWidth="1"/>
    <col min="25" max="25" width="1.7109375" style="937" customWidth="1"/>
    <col min="26" max="26" width="15.7109375" style="937" customWidth="1"/>
    <col min="27" max="27" width="1.140625" style="743" customWidth="1"/>
    <col min="28" max="28" width="1.5703125" style="743" customWidth="1"/>
    <col min="29" max="29" width="7.5703125" style="743" customWidth="1"/>
    <col min="30" max="16384" width="9.28515625" style="937"/>
  </cols>
  <sheetData>
    <row r="1" spans="1:35" ht="12.75" customHeight="1" x14ac:dyDescent="0.2">
      <c r="B1" s="495" t="s">
        <v>116</v>
      </c>
      <c r="C1" s="495"/>
      <c r="D1" s="495"/>
      <c r="E1" s="495"/>
      <c r="I1" s="592"/>
      <c r="Z1" s="743"/>
      <c r="AB1" s="745"/>
      <c r="AC1" s="745"/>
      <c r="AG1" s="581"/>
      <c r="AI1" s="581"/>
    </row>
    <row r="2" spans="1:35" ht="12.75" customHeight="1" x14ac:dyDescent="0.2">
      <c r="B2" s="548" t="s">
        <v>117</v>
      </c>
      <c r="C2" s="548"/>
      <c r="D2" s="582"/>
      <c r="E2" s="582"/>
      <c r="P2" s="26"/>
      <c r="Q2" s="26"/>
      <c r="R2" s="26"/>
      <c r="S2" s="26"/>
      <c r="Z2" s="743"/>
      <c r="AB2" s="746"/>
      <c r="AG2" s="581"/>
      <c r="AI2" s="581"/>
    </row>
    <row r="3" spans="1:35" ht="12.75" customHeight="1" x14ac:dyDescent="0.2">
      <c r="B3" s="548"/>
      <c r="C3" s="548"/>
      <c r="D3" s="582"/>
      <c r="E3" s="582"/>
      <c r="Z3" s="743"/>
      <c r="AB3" s="746"/>
      <c r="AG3" s="581"/>
      <c r="AI3" s="581"/>
    </row>
    <row r="4" spans="1:35" x14ac:dyDescent="0.2">
      <c r="P4" s="26"/>
      <c r="Q4" s="26"/>
      <c r="R4" s="26"/>
      <c r="S4" s="26"/>
      <c r="Y4" s="732"/>
      <c r="Z4" s="980" t="s">
        <v>2</v>
      </c>
      <c r="AA4" s="980"/>
      <c r="AB4" s="980"/>
      <c r="AG4" s="581"/>
      <c r="AI4" s="581"/>
    </row>
    <row r="5" spans="1:35" ht="12.75" customHeight="1" x14ac:dyDescent="0.2">
      <c r="B5" s="73"/>
      <c r="C5" s="73"/>
      <c r="D5" s="136"/>
      <c r="E5" s="136"/>
      <c r="F5" s="73"/>
      <c r="G5" s="73"/>
      <c r="H5" s="73"/>
      <c r="I5" s="73"/>
      <c r="J5" s="73"/>
      <c r="K5" s="73"/>
      <c r="T5" s="73"/>
      <c r="U5" s="73"/>
      <c r="V5" s="74"/>
      <c r="W5" s="73"/>
      <c r="X5" s="74"/>
      <c r="Y5" s="953"/>
      <c r="Z5" s="981" t="s">
        <v>95</v>
      </c>
      <c r="AA5" s="981"/>
      <c r="AB5" s="981"/>
      <c r="AC5" s="626"/>
      <c r="AG5" s="581"/>
      <c r="AI5" s="581"/>
    </row>
    <row r="6" spans="1:35" ht="6.75" customHeight="1" thickBot="1" x14ac:dyDescent="0.25">
      <c r="A6" s="983">
        <v>19</v>
      </c>
      <c r="B6" s="73"/>
      <c r="C6" s="73"/>
      <c r="D6" s="136"/>
      <c r="E6" s="136"/>
      <c r="F6" s="73"/>
      <c r="G6" s="73"/>
      <c r="H6" s="73"/>
      <c r="I6" s="73"/>
      <c r="J6" s="73"/>
      <c r="K6" s="73"/>
      <c r="L6" s="745"/>
      <c r="M6" s="745"/>
      <c r="N6" s="745"/>
      <c r="O6" s="745"/>
      <c r="P6" s="745"/>
      <c r="Q6" s="745"/>
      <c r="R6" s="745"/>
      <c r="S6" s="745"/>
      <c r="T6" s="73"/>
      <c r="U6" s="73"/>
      <c r="V6" s="74"/>
      <c r="W6" s="73"/>
      <c r="X6" s="74"/>
      <c r="Y6" s="73"/>
      <c r="Z6" s="74"/>
      <c r="AA6" s="74"/>
      <c r="AB6" s="74"/>
      <c r="AG6" s="581"/>
      <c r="AI6" s="581"/>
    </row>
    <row r="7" spans="1:35" ht="4.5" customHeight="1" x14ac:dyDescent="0.2">
      <c r="A7" s="983"/>
      <c r="B7" s="496"/>
      <c r="C7" s="280"/>
      <c r="D7" s="504"/>
      <c r="E7" s="504"/>
      <c r="F7" s="280"/>
      <c r="G7" s="280"/>
      <c r="H7" s="280"/>
      <c r="I7" s="280"/>
      <c r="J7" s="280"/>
      <c r="K7" s="280"/>
      <c r="L7" s="608"/>
      <c r="M7" s="608"/>
      <c r="N7" s="608"/>
      <c r="O7" s="608"/>
      <c r="P7" s="608"/>
      <c r="Q7" s="608"/>
      <c r="R7" s="608"/>
      <c r="S7" s="608"/>
      <c r="T7" s="280"/>
      <c r="U7" s="280"/>
      <c r="V7" s="280"/>
      <c r="W7" s="280"/>
      <c r="X7" s="280"/>
      <c r="Y7" s="280"/>
      <c r="Z7" s="280"/>
      <c r="AA7" s="280"/>
      <c r="AB7" s="539"/>
      <c r="AG7" s="581"/>
      <c r="AI7" s="581"/>
    </row>
    <row r="8" spans="1:35" ht="13.5" customHeight="1" x14ac:dyDescent="0.2">
      <c r="A8" s="983"/>
      <c r="B8" s="497"/>
      <c r="C8" s="471" t="s">
        <v>96</v>
      </c>
      <c r="D8" s="940">
        <v>2021</v>
      </c>
      <c r="E8" s="940"/>
      <c r="F8" s="948">
        <v>2020</v>
      </c>
      <c r="G8" s="948"/>
      <c r="H8" s="948">
        <v>2019</v>
      </c>
      <c r="I8" s="948"/>
      <c r="J8" s="948">
        <v>2018</v>
      </c>
      <c r="K8" s="183"/>
      <c r="L8" s="977">
        <v>2022</v>
      </c>
      <c r="M8" s="977"/>
      <c r="N8" s="977"/>
      <c r="O8" s="379"/>
      <c r="P8" s="955">
        <v>2021</v>
      </c>
      <c r="Q8" s="955"/>
      <c r="R8" s="957" t="s">
        <v>436</v>
      </c>
      <c r="S8" s="940"/>
      <c r="T8" s="977">
        <v>2021</v>
      </c>
      <c r="U8" s="977"/>
      <c r="V8" s="977"/>
      <c r="W8" s="379"/>
      <c r="X8" s="955">
        <v>2020</v>
      </c>
      <c r="Y8" s="379"/>
      <c r="Z8" s="957" t="s">
        <v>436</v>
      </c>
      <c r="AA8" s="945"/>
      <c r="AB8" s="908"/>
      <c r="AG8" s="581"/>
      <c r="AI8" s="581"/>
    </row>
    <row r="9" spans="1:35" ht="11.25" customHeight="1" x14ac:dyDescent="0.2">
      <c r="A9" s="983"/>
      <c r="B9" s="498"/>
      <c r="C9" s="583" t="s">
        <v>97</v>
      </c>
      <c r="D9" s="471"/>
      <c r="E9" s="471"/>
      <c r="F9" s="471"/>
      <c r="G9" s="471"/>
      <c r="H9" s="471"/>
      <c r="I9" s="471"/>
      <c r="J9" s="471"/>
      <c r="K9" s="183"/>
      <c r="L9" s="362"/>
      <c r="M9" s="362"/>
      <c r="N9" s="362"/>
      <c r="O9" s="891"/>
      <c r="P9" s="903"/>
      <c r="Q9" s="909"/>
      <c r="R9" s="960" t="s">
        <v>415</v>
      </c>
      <c r="S9" s="909"/>
      <c r="T9" s="939"/>
      <c r="U9" s="946"/>
      <c r="V9" s="362"/>
      <c r="W9" s="891"/>
      <c r="X9" s="362"/>
      <c r="Y9" s="891"/>
      <c r="Z9" s="960" t="s">
        <v>415</v>
      </c>
      <c r="AA9" s="396"/>
      <c r="AB9" s="914"/>
      <c r="AG9" s="581"/>
      <c r="AI9" s="581"/>
    </row>
    <row r="10" spans="1:35" ht="6" customHeight="1" x14ac:dyDescent="0.2">
      <c r="A10" s="983"/>
      <c r="B10" s="506"/>
      <c r="C10" s="584"/>
      <c r="D10" s="471"/>
      <c r="E10" s="471"/>
      <c r="F10" s="471"/>
      <c r="G10" s="471"/>
      <c r="H10" s="471"/>
      <c r="I10" s="471"/>
      <c r="J10" s="471"/>
      <c r="K10" s="183"/>
      <c r="L10" s="891"/>
      <c r="M10" s="891"/>
      <c r="N10" s="891"/>
      <c r="O10" s="891"/>
      <c r="P10" s="909"/>
      <c r="Q10" s="909"/>
      <c r="R10" s="909"/>
      <c r="S10" s="909"/>
      <c r="T10" s="891"/>
      <c r="U10" s="891"/>
      <c r="V10" s="891"/>
      <c r="W10" s="891"/>
      <c r="X10" s="891"/>
      <c r="Y10" s="891"/>
      <c r="Z10" s="909"/>
      <c r="AA10" s="891"/>
      <c r="AB10" s="389"/>
      <c r="AD10" s="760"/>
      <c r="AE10" s="760"/>
      <c r="AF10" s="760"/>
      <c r="AG10" s="803"/>
      <c r="AI10" s="581"/>
    </row>
    <row r="11" spans="1:35" x14ac:dyDescent="0.2">
      <c r="A11" s="983"/>
      <c r="B11" s="506"/>
      <c r="C11" s="584"/>
      <c r="D11" s="471"/>
      <c r="E11" s="471"/>
      <c r="F11" s="471"/>
      <c r="G11" s="471"/>
      <c r="H11" s="471"/>
      <c r="I11" s="471"/>
      <c r="J11" s="471"/>
      <c r="K11" s="183"/>
      <c r="L11" s="938" t="s">
        <v>435</v>
      </c>
      <c r="M11" s="938"/>
      <c r="N11" s="955" t="s">
        <v>420</v>
      </c>
      <c r="O11" s="945"/>
      <c r="P11" s="945" t="s">
        <v>41</v>
      </c>
      <c r="Q11" s="955"/>
      <c r="R11" s="955" t="s">
        <v>437</v>
      </c>
      <c r="S11" s="938"/>
      <c r="T11" s="955" t="s">
        <v>432</v>
      </c>
      <c r="U11" s="955"/>
      <c r="V11" s="955" t="s">
        <v>420</v>
      </c>
      <c r="W11" s="938"/>
      <c r="X11" s="955" t="s">
        <v>41</v>
      </c>
      <c r="Y11" s="943"/>
      <c r="Z11" s="955" t="s">
        <v>431</v>
      </c>
      <c r="AA11" s="945"/>
      <c r="AB11" s="908"/>
      <c r="AD11" s="760"/>
      <c r="AE11" s="760"/>
      <c r="AF11" s="760"/>
      <c r="AG11" s="803"/>
      <c r="AI11" s="581"/>
    </row>
    <row r="12" spans="1:35" x14ac:dyDescent="0.2">
      <c r="A12" s="983"/>
      <c r="B12" s="506"/>
      <c r="C12" s="584"/>
      <c r="D12" s="549"/>
      <c r="E12" s="549"/>
      <c r="F12" s="549"/>
      <c r="G12" s="549"/>
      <c r="H12" s="549"/>
      <c r="I12" s="549"/>
      <c r="J12" s="549"/>
      <c r="K12" s="549"/>
      <c r="L12" s="396"/>
      <c r="M12" s="744"/>
      <c r="N12" s="396"/>
      <c r="O12" s="744"/>
      <c r="P12" s="396"/>
      <c r="Q12" s="396"/>
      <c r="R12" s="955">
        <v>2022</v>
      </c>
      <c r="S12" s="396"/>
      <c r="T12" s="379"/>
      <c r="U12" s="379"/>
      <c r="V12" s="379"/>
      <c r="W12" s="744"/>
      <c r="X12" s="396"/>
      <c r="Y12" s="744"/>
      <c r="Z12" s="955">
        <v>2021</v>
      </c>
      <c r="AA12" s="945"/>
      <c r="AB12" s="908"/>
      <c r="AD12" s="760"/>
      <c r="AE12" s="804"/>
      <c r="AF12" s="760"/>
      <c r="AG12" s="803"/>
    </row>
    <row r="13" spans="1:35" ht="3" customHeight="1" thickBot="1" x14ac:dyDescent="0.25">
      <c r="A13" s="983"/>
      <c r="B13" s="585"/>
      <c r="C13" s="586"/>
      <c r="D13" s="587"/>
      <c r="E13" s="587"/>
      <c r="F13" s="587"/>
      <c r="G13" s="587"/>
      <c r="H13" s="587"/>
      <c r="I13" s="587"/>
      <c r="J13" s="587"/>
      <c r="K13" s="587"/>
      <c r="L13" s="609"/>
      <c r="M13" s="609"/>
      <c r="N13" s="609"/>
      <c r="O13" s="609"/>
      <c r="P13" s="609"/>
      <c r="Q13" s="609"/>
      <c r="R13" s="609"/>
      <c r="S13" s="609"/>
      <c r="T13" s="614"/>
      <c r="U13" s="614"/>
      <c r="V13" s="614"/>
      <c r="W13" s="609"/>
      <c r="X13" s="614"/>
      <c r="Y13" s="609"/>
      <c r="Z13" s="614"/>
      <c r="AA13" s="609"/>
      <c r="AB13" s="627"/>
      <c r="AD13" s="760"/>
      <c r="AE13" s="760"/>
      <c r="AF13" s="760"/>
      <c r="AG13" s="803"/>
    </row>
    <row r="14" spans="1:35" s="743" customFormat="1" ht="5.25" customHeight="1" x14ac:dyDescent="0.2">
      <c r="A14" s="983"/>
      <c r="B14" s="751"/>
      <c r="C14" s="745"/>
      <c r="D14" s="601"/>
      <c r="E14" s="601"/>
      <c r="F14" s="601"/>
      <c r="G14" s="601"/>
      <c r="H14" s="601"/>
      <c r="I14" s="601"/>
      <c r="J14" s="601"/>
      <c r="K14" s="601"/>
      <c r="L14" s="601"/>
      <c r="M14" s="745"/>
      <c r="N14" s="601"/>
      <c r="O14" s="745"/>
      <c r="P14" s="601"/>
      <c r="Q14" s="601"/>
      <c r="R14" s="601"/>
      <c r="S14" s="601"/>
      <c r="T14" s="745"/>
      <c r="U14" s="745"/>
      <c r="V14" s="745"/>
      <c r="W14" s="745"/>
      <c r="X14" s="601"/>
      <c r="Y14" s="745"/>
      <c r="Z14" s="601"/>
      <c r="AA14" s="745"/>
      <c r="AB14" s="752"/>
      <c r="AD14" s="745"/>
      <c r="AE14" s="745"/>
      <c r="AF14" s="745"/>
      <c r="AG14" s="601"/>
      <c r="AI14" s="628"/>
    </row>
    <row r="15" spans="1:35" s="743" customFormat="1" ht="16.5" customHeight="1" x14ac:dyDescent="0.2">
      <c r="A15" s="983"/>
      <c r="B15" s="604"/>
      <c r="C15" s="266" t="s">
        <v>120</v>
      </c>
      <c r="D15" s="148">
        <v>8715.1039999999994</v>
      </c>
      <c r="E15" s="566"/>
      <c r="F15" s="148">
        <v>7642.4255999999996</v>
      </c>
      <c r="G15" s="566"/>
      <c r="H15" s="124">
        <v>9169.86</v>
      </c>
      <c r="I15" s="566"/>
      <c r="J15" s="124">
        <v>7969.1883999999991</v>
      </c>
      <c r="K15" s="611"/>
      <c r="L15" s="434">
        <v>754.53</v>
      </c>
      <c r="M15" s="127"/>
      <c r="N15" s="434">
        <v>874.02</v>
      </c>
      <c r="O15" s="127"/>
      <c r="P15" s="434">
        <v>868.14</v>
      </c>
      <c r="Q15" s="434"/>
      <c r="R15" s="434">
        <v>1628.55</v>
      </c>
      <c r="S15" s="434"/>
      <c r="T15" s="148">
        <v>453.6</v>
      </c>
      <c r="U15" s="148"/>
      <c r="V15" s="148">
        <v>498.96</v>
      </c>
      <c r="W15" s="910"/>
      <c r="X15" s="434">
        <v>780.46559999999999</v>
      </c>
      <c r="Y15" s="910"/>
      <c r="Z15" s="434">
        <v>952.56</v>
      </c>
      <c r="AA15" s="124"/>
      <c r="AB15" s="217">
        <v>1358.2800000000002</v>
      </c>
      <c r="AC15" s="776"/>
      <c r="AD15" s="745"/>
      <c r="AE15" s="802"/>
      <c r="AF15" s="745"/>
      <c r="AG15" s="601"/>
      <c r="AI15" s="628"/>
    </row>
    <row r="16" spans="1:35" s="743" customFormat="1" ht="16.5" customHeight="1" x14ac:dyDescent="0.2">
      <c r="A16" s="983"/>
      <c r="B16" s="604"/>
      <c r="C16" s="266" t="s">
        <v>121</v>
      </c>
      <c r="D16" s="148">
        <v>1770.74596</v>
      </c>
      <c r="E16" s="566"/>
      <c r="F16" s="148">
        <v>256.86439999999999</v>
      </c>
      <c r="G16" s="566"/>
      <c r="H16" s="434">
        <v>1994.6759199999999</v>
      </c>
      <c r="I16" s="566"/>
      <c r="J16" s="434">
        <v>4677.2584000000006</v>
      </c>
      <c r="K16" s="611"/>
      <c r="L16" s="434">
        <v>181.44</v>
      </c>
      <c r="M16" s="127"/>
      <c r="N16" s="434">
        <v>220.39679999999998</v>
      </c>
      <c r="O16" s="127"/>
      <c r="P16" s="434">
        <v>674.65095999999994</v>
      </c>
      <c r="Q16" s="434"/>
      <c r="R16" s="434">
        <v>401.83679999999998</v>
      </c>
      <c r="S16" s="434"/>
      <c r="T16" s="148">
        <v>60.48</v>
      </c>
      <c r="U16" s="148"/>
      <c r="V16" s="148">
        <v>0</v>
      </c>
      <c r="W16" s="910"/>
      <c r="X16" s="434">
        <v>0</v>
      </c>
      <c r="Y16" s="910"/>
      <c r="Z16" s="434">
        <v>60.48</v>
      </c>
      <c r="AA16" s="124"/>
      <c r="AB16" s="217">
        <v>20.16</v>
      </c>
      <c r="AC16" s="776"/>
      <c r="AD16" s="745"/>
      <c r="AE16" s="802"/>
      <c r="AF16" s="745"/>
      <c r="AG16" s="601"/>
      <c r="AI16" s="628"/>
    </row>
    <row r="17" spans="1:35" s="743" customFormat="1" ht="16.5" customHeight="1" x14ac:dyDescent="0.2">
      <c r="A17" s="983"/>
      <c r="B17" s="604"/>
      <c r="C17" s="266" t="s">
        <v>122</v>
      </c>
      <c r="D17" s="148">
        <v>10997.874</v>
      </c>
      <c r="E17" s="566"/>
      <c r="F17" s="148">
        <v>2446.0790400000001</v>
      </c>
      <c r="G17" s="566"/>
      <c r="H17" s="434">
        <v>2492.0007199999995</v>
      </c>
      <c r="I17" s="566"/>
      <c r="J17" s="434">
        <v>3723.6663100000001</v>
      </c>
      <c r="K17" s="611"/>
      <c r="L17" s="434">
        <v>60</v>
      </c>
      <c r="M17" s="127"/>
      <c r="N17" s="434">
        <v>1042.08</v>
      </c>
      <c r="O17" s="127"/>
      <c r="P17" s="434">
        <v>1923.36</v>
      </c>
      <c r="Q17" s="434"/>
      <c r="R17" s="434">
        <v>1102.08</v>
      </c>
      <c r="S17" s="434"/>
      <c r="T17" s="148">
        <v>724.81899999999996</v>
      </c>
      <c r="U17" s="148"/>
      <c r="V17" s="148">
        <v>845.76</v>
      </c>
      <c r="W17" s="910"/>
      <c r="X17" s="434">
        <v>783.36</v>
      </c>
      <c r="Y17" s="910"/>
      <c r="Z17" s="434">
        <v>1570.579</v>
      </c>
      <c r="AA17" s="124"/>
      <c r="AB17" s="217">
        <v>297.60000000000002</v>
      </c>
      <c r="AC17" s="776"/>
      <c r="AD17" s="745"/>
      <c r="AE17" s="802"/>
      <c r="AF17" s="745"/>
      <c r="AG17" s="601"/>
      <c r="AI17" s="628"/>
    </row>
    <row r="18" spans="1:35" s="743" customFormat="1" ht="16.5" customHeight="1" x14ac:dyDescent="0.2">
      <c r="A18" s="983"/>
      <c r="B18" s="604"/>
      <c r="C18" s="607" t="s">
        <v>123</v>
      </c>
      <c r="D18" s="148">
        <v>9650.2263380000022</v>
      </c>
      <c r="E18" s="566"/>
      <c r="F18" s="148">
        <v>6175.6907399999991</v>
      </c>
      <c r="G18" s="566"/>
      <c r="H18" s="434">
        <v>7613.2860800000008</v>
      </c>
      <c r="I18" s="566"/>
      <c r="J18" s="434">
        <v>7774.2958800000006</v>
      </c>
      <c r="K18" s="611"/>
      <c r="L18" s="434">
        <v>340.27007199999997</v>
      </c>
      <c r="M18" s="127"/>
      <c r="N18" s="434">
        <v>608.70514500000002</v>
      </c>
      <c r="O18" s="127"/>
      <c r="P18" s="434">
        <v>277.97922499999999</v>
      </c>
      <c r="Q18" s="434"/>
      <c r="R18" s="434">
        <v>948.97521699999993</v>
      </c>
      <c r="S18" s="434"/>
      <c r="T18" s="148">
        <v>372.09414000000004</v>
      </c>
      <c r="U18" s="148"/>
      <c r="V18" s="148">
        <v>284.02758</v>
      </c>
      <c r="W18" s="910"/>
      <c r="X18" s="434">
        <v>697.80550000000005</v>
      </c>
      <c r="Y18" s="910"/>
      <c r="Z18" s="434">
        <v>656.1217200000001</v>
      </c>
      <c r="AA18" s="124"/>
      <c r="AB18" s="217">
        <v>1343.7341999999999</v>
      </c>
      <c r="AC18" s="776"/>
      <c r="AD18" s="745"/>
      <c r="AE18" s="802"/>
      <c r="AF18" s="745"/>
      <c r="AG18" s="601"/>
      <c r="AI18" s="628"/>
    </row>
    <row r="19" spans="1:35" s="743" customFormat="1" ht="16.5" customHeight="1" x14ac:dyDescent="0.2">
      <c r="A19" s="983"/>
      <c r="B19" s="554"/>
      <c r="C19" s="133" t="s">
        <v>124</v>
      </c>
      <c r="D19" s="148">
        <v>1236.6616000000001</v>
      </c>
      <c r="E19" s="566"/>
      <c r="F19" s="148">
        <v>1372.9675199999999</v>
      </c>
      <c r="G19" s="566"/>
      <c r="H19" s="434">
        <v>1951.1898100000001</v>
      </c>
      <c r="I19" s="566"/>
      <c r="J19" s="434">
        <v>3154.4766399999999</v>
      </c>
      <c r="K19" s="613"/>
      <c r="L19" s="434">
        <v>131.53800000000001</v>
      </c>
      <c r="M19" s="127"/>
      <c r="N19" s="434">
        <v>45.36</v>
      </c>
      <c r="O19" s="127"/>
      <c r="P19" s="434">
        <v>20.16</v>
      </c>
      <c r="Q19" s="434"/>
      <c r="R19" s="434">
        <v>176.898</v>
      </c>
      <c r="S19" s="434"/>
      <c r="T19" s="148">
        <v>103.32</v>
      </c>
      <c r="U19" s="148"/>
      <c r="V19" s="148">
        <v>80.64</v>
      </c>
      <c r="W19" s="910"/>
      <c r="X19" s="434">
        <v>20.16</v>
      </c>
      <c r="Y19" s="910"/>
      <c r="Z19" s="434">
        <v>183.95999999999998</v>
      </c>
      <c r="AA19" s="124"/>
      <c r="AB19" s="217">
        <v>360.36</v>
      </c>
      <c r="AC19" s="776"/>
      <c r="AD19" s="745"/>
      <c r="AE19" s="802"/>
      <c r="AF19" s="745"/>
      <c r="AG19" s="601"/>
      <c r="AI19" s="628"/>
    </row>
    <row r="20" spans="1:35" s="743" customFormat="1" ht="16.5" customHeight="1" x14ac:dyDescent="0.2">
      <c r="A20" s="983"/>
      <c r="B20" s="554"/>
      <c r="C20" s="133" t="s">
        <v>125</v>
      </c>
      <c r="D20" s="148">
        <v>3327.3371200000001</v>
      </c>
      <c r="E20" s="566"/>
      <c r="F20" s="148">
        <v>4980.4539199999999</v>
      </c>
      <c r="G20" s="566"/>
      <c r="H20" s="434">
        <v>8075.4285</v>
      </c>
      <c r="I20" s="566"/>
      <c r="J20" s="434">
        <v>8569.5586800000001</v>
      </c>
      <c r="K20" s="613"/>
      <c r="L20" s="434">
        <v>322.56</v>
      </c>
      <c r="M20" s="127"/>
      <c r="N20" s="434">
        <v>423.36</v>
      </c>
      <c r="O20" s="127"/>
      <c r="P20" s="434">
        <v>40.32</v>
      </c>
      <c r="Q20" s="434"/>
      <c r="R20" s="434">
        <v>745.92</v>
      </c>
      <c r="S20" s="434"/>
      <c r="T20" s="148">
        <v>443.52</v>
      </c>
      <c r="U20" s="148"/>
      <c r="V20" s="148">
        <v>80.64</v>
      </c>
      <c r="W20" s="910"/>
      <c r="X20" s="434">
        <v>483.84</v>
      </c>
      <c r="Y20" s="910"/>
      <c r="Z20" s="434">
        <v>524.16</v>
      </c>
      <c r="AA20" s="124"/>
      <c r="AB20" s="217">
        <v>1391.9739199999999</v>
      </c>
      <c r="AC20" s="776"/>
      <c r="AD20" s="745"/>
      <c r="AE20" s="802"/>
      <c r="AF20" s="745"/>
      <c r="AG20" s="601"/>
      <c r="AI20" s="628"/>
    </row>
    <row r="21" spans="1:35" s="743" customFormat="1" ht="16.5" customHeight="1" x14ac:dyDescent="0.2">
      <c r="A21" s="983"/>
      <c r="B21" s="604"/>
      <c r="C21" s="266" t="s">
        <v>126</v>
      </c>
      <c r="D21" s="148">
        <v>2303.9578530000003</v>
      </c>
      <c r="E21" s="566"/>
      <c r="F21" s="148">
        <v>2229.3086300000004</v>
      </c>
      <c r="G21" s="566"/>
      <c r="H21" s="434">
        <v>1945.1459799999998</v>
      </c>
      <c r="I21" s="566"/>
      <c r="J21" s="434">
        <v>1700.54576</v>
      </c>
      <c r="K21" s="611"/>
      <c r="L21" s="434">
        <v>38.244118</v>
      </c>
      <c r="M21" s="127"/>
      <c r="N21" s="434">
        <v>40.079868000000005</v>
      </c>
      <c r="O21" s="127"/>
      <c r="P21" s="434">
        <v>236.301874</v>
      </c>
      <c r="Q21" s="434"/>
      <c r="R21" s="434">
        <v>78.323986000000005</v>
      </c>
      <c r="S21" s="434"/>
      <c r="T21" s="148">
        <v>206.52488</v>
      </c>
      <c r="U21" s="148"/>
      <c r="V21" s="148">
        <v>148.87971999999999</v>
      </c>
      <c r="W21" s="910"/>
      <c r="X21" s="434">
        <v>93.144419999999997</v>
      </c>
      <c r="Y21" s="910"/>
      <c r="Z21" s="434">
        <v>355.40459999999996</v>
      </c>
      <c r="AA21" s="124"/>
      <c r="AB21" s="217">
        <v>357.40039000000002</v>
      </c>
      <c r="AC21" s="776"/>
      <c r="AD21" s="745"/>
      <c r="AE21" s="802"/>
      <c r="AF21" s="745"/>
      <c r="AG21" s="601"/>
      <c r="AI21" s="628"/>
    </row>
    <row r="22" spans="1:35" s="743" customFormat="1" ht="16.5" customHeight="1" x14ac:dyDescent="0.2">
      <c r="A22" s="983"/>
      <c r="B22" s="604"/>
      <c r="C22" s="266" t="s">
        <v>127</v>
      </c>
      <c r="D22" s="148">
        <v>51.78922</v>
      </c>
      <c r="E22" s="566"/>
      <c r="F22" s="148">
        <v>60.494589999999995</v>
      </c>
      <c r="G22" s="566"/>
      <c r="H22" s="434">
        <v>755.23888999999986</v>
      </c>
      <c r="I22" s="566"/>
      <c r="J22" s="124">
        <v>703.80898000000002</v>
      </c>
      <c r="K22" s="611"/>
      <c r="L22" s="434">
        <v>2.31</v>
      </c>
      <c r="M22" s="127"/>
      <c r="N22" s="434">
        <v>2.0339999999999998</v>
      </c>
      <c r="O22" s="127"/>
      <c r="P22" s="434">
        <v>0</v>
      </c>
      <c r="Q22" s="434"/>
      <c r="R22" s="434">
        <v>4.3440000000000003</v>
      </c>
      <c r="S22" s="434"/>
      <c r="T22" s="148">
        <v>1.9453199999999999</v>
      </c>
      <c r="U22" s="148"/>
      <c r="V22" s="148">
        <v>1.05</v>
      </c>
      <c r="W22" s="910"/>
      <c r="X22" s="434">
        <v>10.128399999999999</v>
      </c>
      <c r="Y22" s="910"/>
      <c r="Z22" s="434">
        <v>2.99532</v>
      </c>
      <c r="AA22" s="124"/>
      <c r="AB22" s="217">
        <v>9.3915600000000001</v>
      </c>
      <c r="AC22" s="776"/>
      <c r="AD22" s="745"/>
      <c r="AE22" s="802"/>
      <c r="AF22" s="745"/>
      <c r="AG22" s="601"/>
      <c r="AI22" s="628"/>
    </row>
    <row r="23" spans="1:35" s="743" customFormat="1" ht="10.5" customHeight="1" x14ac:dyDescent="0.2">
      <c r="A23" s="983"/>
      <c r="B23" s="556"/>
      <c r="C23" s="605" t="s">
        <v>128</v>
      </c>
      <c r="D23" s="148"/>
      <c r="E23" s="566"/>
      <c r="F23" s="148"/>
      <c r="G23" s="566"/>
      <c r="H23" s="124"/>
      <c r="I23" s="566"/>
      <c r="J23" s="745"/>
      <c r="K23" s="612"/>
      <c r="L23" s="434"/>
      <c r="M23" s="127"/>
      <c r="N23" s="434"/>
      <c r="O23" s="127"/>
      <c r="P23" s="434"/>
      <c r="Q23" s="434"/>
      <c r="R23" s="434"/>
      <c r="S23" s="434"/>
      <c r="T23" s="148"/>
      <c r="U23" s="148"/>
      <c r="V23" s="148"/>
      <c r="W23" s="910"/>
      <c r="X23" s="434"/>
      <c r="Y23" s="910"/>
      <c r="Z23" s="434"/>
      <c r="AA23" s="124"/>
      <c r="AB23" s="542"/>
      <c r="AC23" s="776"/>
      <c r="AD23" s="745"/>
      <c r="AE23" s="745"/>
      <c r="AF23" s="745"/>
      <c r="AG23" s="601"/>
      <c r="AI23" s="628"/>
    </row>
    <row r="24" spans="1:35" s="743" customFormat="1" ht="16.5" customHeight="1" x14ac:dyDescent="0.2">
      <c r="A24" s="983"/>
      <c r="B24" s="604"/>
      <c r="C24" s="266" t="s">
        <v>129</v>
      </c>
      <c r="D24" s="148">
        <v>425.92842799999994</v>
      </c>
      <c r="E24" s="566"/>
      <c r="F24" s="148">
        <v>482.17086999999998</v>
      </c>
      <c r="G24" s="566"/>
      <c r="H24" s="434">
        <v>695.77985000000001</v>
      </c>
      <c r="I24" s="566"/>
      <c r="J24" s="434">
        <v>866.21186</v>
      </c>
      <c r="K24" s="611"/>
      <c r="L24" s="434">
        <v>20.16</v>
      </c>
      <c r="M24" s="127"/>
      <c r="N24" s="434">
        <v>20.16</v>
      </c>
      <c r="O24" s="127"/>
      <c r="P24" s="434">
        <v>0</v>
      </c>
      <c r="Q24" s="434"/>
      <c r="R24" s="434">
        <v>40.32</v>
      </c>
      <c r="S24" s="434"/>
      <c r="T24" s="148">
        <v>96.563999999999993</v>
      </c>
      <c r="U24" s="148"/>
      <c r="V24" s="148">
        <v>2.37704</v>
      </c>
      <c r="W24" s="910"/>
      <c r="X24" s="434">
        <v>0</v>
      </c>
      <c r="Y24" s="910"/>
      <c r="Z24" s="434">
        <v>98.941039999999987</v>
      </c>
      <c r="AA24" s="124"/>
      <c r="AB24" s="217">
        <v>40.32</v>
      </c>
      <c r="AC24" s="776"/>
      <c r="AD24" s="745"/>
      <c r="AE24" s="802"/>
      <c r="AF24" s="745"/>
      <c r="AG24" s="601"/>
      <c r="AI24" s="628"/>
    </row>
    <row r="25" spans="1:35" s="743" customFormat="1" ht="16.5" customHeight="1" x14ac:dyDescent="0.2">
      <c r="A25" s="983"/>
      <c r="B25" s="604"/>
      <c r="C25" s="266" t="s">
        <v>130</v>
      </c>
      <c r="D25" s="148">
        <v>4067.73999</v>
      </c>
      <c r="E25" s="566"/>
      <c r="F25" s="148">
        <v>13727.739720000001</v>
      </c>
      <c r="G25" s="566"/>
      <c r="H25" s="434">
        <v>12097.124639999998</v>
      </c>
      <c r="I25" s="566"/>
      <c r="J25" s="434">
        <v>5032.3628100000005</v>
      </c>
      <c r="K25" s="611"/>
      <c r="L25" s="434">
        <v>542.64</v>
      </c>
      <c r="M25" s="127"/>
      <c r="N25" s="434">
        <v>139.68</v>
      </c>
      <c r="O25" s="127"/>
      <c r="P25" s="434">
        <v>141.88800000000001</v>
      </c>
      <c r="Q25" s="434"/>
      <c r="R25" s="434">
        <v>682.32</v>
      </c>
      <c r="S25" s="434"/>
      <c r="T25" s="148">
        <v>1206.1804</v>
      </c>
      <c r="U25" s="148"/>
      <c r="V25" s="148">
        <v>1045.6859999999999</v>
      </c>
      <c r="W25" s="910"/>
      <c r="X25" s="434">
        <v>1681.2</v>
      </c>
      <c r="Y25" s="910"/>
      <c r="Z25" s="434">
        <v>2251.8663999999999</v>
      </c>
      <c r="AA25" s="124"/>
      <c r="AB25" s="217">
        <v>2591.21128</v>
      </c>
      <c r="AC25" s="776"/>
      <c r="AD25" s="745"/>
      <c r="AE25" s="802"/>
      <c r="AF25" s="745"/>
      <c r="AG25" s="601"/>
      <c r="AI25" s="628"/>
    </row>
    <row r="26" spans="1:35" s="743" customFormat="1" ht="16.5" customHeight="1" x14ac:dyDescent="0.2">
      <c r="A26" s="983"/>
      <c r="B26" s="604"/>
      <c r="C26" s="266" t="s">
        <v>131</v>
      </c>
      <c r="D26" s="148">
        <v>16808.84016</v>
      </c>
      <c r="E26" s="566"/>
      <c r="F26" s="148">
        <v>14814.07</v>
      </c>
      <c r="G26" s="566"/>
      <c r="H26" s="434">
        <v>13632.27456</v>
      </c>
      <c r="I26" s="566"/>
      <c r="J26" s="434">
        <v>15896.52</v>
      </c>
      <c r="K26" s="611"/>
      <c r="L26" s="434">
        <v>1607.76</v>
      </c>
      <c r="M26" s="127"/>
      <c r="N26" s="434">
        <v>1463.6559999999999</v>
      </c>
      <c r="O26" s="127"/>
      <c r="P26" s="434">
        <v>1489.7443999999998</v>
      </c>
      <c r="Q26" s="434"/>
      <c r="R26" s="434">
        <v>3071.4160000000002</v>
      </c>
      <c r="S26" s="434"/>
      <c r="T26" s="148">
        <v>787.8596</v>
      </c>
      <c r="U26" s="148"/>
      <c r="V26" s="148">
        <v>2448.2918</v>
      </c>
      <c r="W26" s="910"/>
      <c r="X26" s="434">
        <v>1493.3501999999999</v>
      </c>
      <c r="Y26" s="910"/>
      <c r="Z26" s="434">
        <v>3236.1513999999997</v>
      </c>
      <c r="AA26" s="124"/>
      <c r="AB26" s="217">
        <v>2107.2788</v>
      </c>
      <c r="AC26" s="776"/>
      <c r="AD26" s="745"/>
      <c r="AE26" s="802"/>
      <c r="AF26" s="745"/>
      <c r="AG26" s="601"/>
      <c r="AI26" s="628"/>
    </row>
    <row r="27" spans="1:35" s="743" customFormat="1" ht="16.5" customHeight="1" x14ac:dyDescent="0.2">
      <c r="A27" s="983"/>
      <c r="B27" s="604"/>
      <c r="C27" s="266" t="s">
        <v>132</v>
      </c>
      <c r="D27" s="148">
        <v>41.962499999999999</v>
      </c>
      <c r="E27" s="566"/>
      <c r="F27" s="148">
        <v>56.832399999999993</v>
      </c>
      <c r="G27" s="566"/>
      <c r="H27" s="434">
        <v>58.741800000000012</v>
      </c>
      <c r="I27" s="566"/>
      <c r="J27" s="434">
        <v>83.554199999999994</v>
      </c>
      <c r="K27" s="611"/>
      <c r="L27" s="434">
        <v>11.21664</v>
      </c>
      <c r="M27" s="127"/>
      <c r="N27" s="434">
        <v>0</v>
      </c>
      <c r="O27" s="127"/>
      <c r="P27" s="434">
        <v>0</v>
      </c>
      <c r="Q27" s="434"/>
      <c r="R27" s="434">
        <v>11.21664</v>
      </c>
      <c r="S27" s="434"/>
      <c r="T27" s="148">
        <v>0</v>
      </c>
      <c r="U27" s="148"/>
      <c r="V27" s="148">
        <v>0</v>
      </c>
      <c r="W27" s="910"/>
      <c r="X27" s="434">
        <v>0</v>
      </c>
      <c r="Y27" s="910"/>
      <c r="Z27" s="434">
        <v>0</v>
      </c>
      <c r="AA27" s="124"/>
      <c r="AB27" s="217">
        <v>0</v>
      </c>
      <c r="AC27" s="776"/>
      <c r="AD27" s="745"/>
      <c r="AE27" s="802"/>
      <c r="AF27" s="745"/>
      <c r="AG27" s="601"/>
      <c r="AI27" s="628"/>
    </row>
    <row r="28" spans="1:35" s="743" customFormat="1" ht="16.5" customHeight="1" x14ac:dyDescent="0.2">
      <c r="A28" s="983"/>
      <c r="B28" s="604"/>
      <c r="C28" s="266" t="s">
        <v>133</v>
      </c>
      <c r="D28" s="148">
        <v>2118.3869</v>
      </c>
      <c r="E28" s="566"/>
      <c r="F28" s="148">
        <v>2512.3827999999999</v>
      </c>
      <c r="G28" s="566"/>
      <c r="H28" s="434">
        <v>4450.4191000000001</v>
      </c>
      <c r="I28" s="566"/>
      <c r="J28" s="434">
        <v>5257.55818</v>
      </c>
      <c r="K28" s="611"/>
      <c r="L28" s="434">
        <v>100.8</v>
      </c>
      <c r="M28" s="127"/>
      <c r="N28" s="434">
        <v>68.962399999999988</v>
      </c>
      <c r="O28" s="127"/>
      <c r="P28" s="434">
        <v>201.6</v>
      </c>
      <c r="Q28" s="434"/>
      <c r="R28" s="434">
        <v>169.76239999999999</v>
      </c>
      <c r="S28" s="434"/>
      <c r="T28" s="148">
        <v>395.69299999999998</v>
      </c>
      <c r="U28" s="148"/>
      <c r="V28" s="148">
        <v>106.06</v>
      </c>
      <c r="W28" s="910"/>
      <c r="X28" s="434">
        <v>112.5067</v>
      </c>
      <c r="Y28" s="910"/>
      <c r="Z28" s="434">
        <v>501.75299999999999</v>
      </c>
      <c r="AA28" s="124"/>
      <c r="AB28" s="217">
        <v>547.59090000000003</v>
      </c>
      <c r="AC28" s="776"/>
      <c r="AD28" s="745"/>
      <c r="AE28" s="802"/>
      <c r="AF28" s="745"/>
      <c r="AG28" s="601"/>
      <c r="AI28" s="628"/>
    </row>
    <row r="29" spans="1:35" s="743" customFormat="1" ht="16.5" customHeight="1" x14ac:dyDescent="0.2">
      <c r="A29" s="983"/>
      <c r="B29" s="604"/>
      <c r="C29" s="266" t="s">
        <v>134</v>
      </c>
      <c r="D29" s="148">
        <v>1822.2383</v>
      </c>
      <c r="E29" s="566"/>
      <c r="F29" s="148">
        <v>3093.2437799999998</v>
      </c>
      <c r="G29" s="566"/>
      <c r="H29" s="434">
        <v>7555.1114000000007</v>
      </c>
      <c r="I29" s="566"/>
      <c r="J29" s="434">
        <v>5608.0765000000001</v>
      </c>
      <c r="K29" s="611"/>
      <c r="L29" s="434">
        <v>9.84</v>
      </c>
      <c r="M29" s="127"/>
      <c r="N29" s="434">
        <v>41.241800000000005</v>
      </c>
      <c r="O29" s="127"/>
      <c r="P29" s="434">
        <v>151.80600000000001</v>
      </c>
      <c r="Q29" s="434"/>
      <c r="R29" s="434">
        <v>51.081800000000001</v>
      </c>
      <c r="S29" s="434"/>
      <c r="T29" s="148">
        <v>221.28</v>
      </c>
      <c r="U29" s="148"/>
      <c r="V29" s="148">
        <v>159.84</v>
      </c>
      <c r="W29" s="910"/>
      <c r="X29" s="434">
        <v>373.30220000000003</v>
      </c>
      <c r="Y29" s="910"/>
      <c r="Z29" s="434">
        <v>381.12</v>
      </c>
      <c r="AA29" s="124"/>
      <c r="AB29" s="217">
        <v>484.32650000000001</v>
      </c>
      <c r="AC29" s="776"/>
      <c r="AD29" s="745"/>
      <c r="AE29" s="802"/>
      <c r="AF29" s="745"/>
      <c r="AG29" s="601"/>
      <c r="AI29" s="628"/>
    </row>
    <row r="30" spans="1:35" s="743" customFormat="1" ht="16.5" customHeight="1" x14ac:dyDescent="0.2">
      <c r="A30" s="983"/>
      <c r="B30" s="604"/>
      <c r="C30" s="266" t="s">
        <v>135</v>
      </c>
      <c r="D30" s="148">
        <v>111962.88958800002</v>
      </c>
      <c r="E30" s="566"/>
      <c r="F30" s="148">
        <v>54338.191009999995</v>
      </c>
      <c r="G30" s="566"/>
      <c r="H30" s="434">
        <v>43754.048020000002</v>
      </c>
      <c r="I30" s="566"/>
      <c r="J30" s="434">
        <v>37212.292609999997</v>
      </c>
      <c r="K30" s="611"/>
      <c r="L30" s="434">
        <v>10628.369480000001</v>
      </c>
      <c r="M30" s="127"/>
      <c r="N30" s="434">
        <v>13690.062316</v>
      </c>
      <c r="O30" s="127"/>
      <c r="P30" s="434">
        <v>10335.211914000001</v>
      </c>
      <c r="Q30" s="434"/>
      <c r="R30" s="434">
        <v>24318.431796000001</v>
      </c>
      <c r="S30" s="434"/>
      <c r="T30" s="148">
        <v>5828.5505500000008</v>
      </c>
      <c r="U30" s="148"/>
      <c r="V30" s="148">
        <v>6742.0703999999996</v>
      </c>
      <c r="W30" s="910"/>
      <c r="X30" s="434">
        <v>5727.0009399999999</v>
      </c>
      <c r="Y30" s="910"/>
      <c r="Z30" s="434">
        <v>12570.62095</v>
      </c>
      <c r="AA30" s="124"/>
      <c r="AB30" s="217">
        <v>11007.899710000002</v>
      </c>
      <c r="AC30" s="776"/>
      <c r="AD30" s="745"/>
      <c r="AE30" s="802"/>
      <c r="AF30" s="745"/>
      <c r="AG30" s="601"/>
      <c r="AI30" s="628"/>
    </row>
    <row r="31" spans="1:35" s="743" customFormat="1" x14ac:dyDescent="0.2">
      <c r="A31" s="983"/>
      <c r="B31" s="629"/>
      <c r="C31" s="630" t="s">
        <v>136</v>
      </c>
      <c r="D31" s="127"/>
      <c r="E31" s="617"/>
      <c r="F31" s="127"/>
      <c r="G31" s="617"/>
      <c r="H31" s="617"/>
      <c r="I31" s="617"/>
      <c r="J31" s="617"/>
      <c r="K31" s="745"/>
      <c r="L31" s="127"/>
      <c r="M31" s="749"/>
      <c r="N31" s="127"/>
      <c r="O31" s="749"/>
      <c r="P31" s="127"/>
      <c r="Q31" s="127"/>
      <c r="R31" s="127"/>
      <c r="S31" s="127"/>
      <c r="T31" s="127"/>
      <c r="U31" s="127"/>
      <c r="V31" s="127"/>
      <c r="W31" s="127"/>
      <c r="X31" s="127"/>
      <c r="Y31" s="127"/>
      <c r="Z31" s="127"/>
      <c r="AA31" s="127"/>
      <c r="AB31" s="542"/>
      <c r="AD31" s="745"/>
      <c r="AE31" s="745"/>
      <c r="AF31" s="745"/>
      <c r="AG31" s="601"/>
      <c r="AI31" s="628"/>
    </row>
    <row r="32" spans="1:35" s="743" customFormat="1" ht="6.75" customHeight="1" x14ac:dyDescent="0.2">
      <c r="A32" s="983"/>
      <c r="B32" s="631"/>
      <c r="C32" s="632"/>
      <c r="D32" s="633"/>
      <c r="E32" s="634"/>
      <c r="F32" s="633"/>
      <c r="G32" s="634"/>
      <c r="H32" s="634"/>
      <c r="I32" s="634"/>
      <c r="J32" s="634"/>
      <c r="K32" s="633"/>
      <c r="L32" s="633"/>
      <c r="M32" s="814"/>
      <c r="N32" s="633"/>
      <c r="O32" s="814"/>
      <c r="P32" s="633"/>
      <c r="Q32" s="633"/>
      <c r="R32" s="633"/>
      <c r="S32" s="633"/>
      <c r="T32" s="633"/>
      <c r="U32" s="633"/>
      <c r="V32" s="633"/>
      <c r="W32" s="343"/>
      <c r="X32" s="633"/>
      <c r="Y32" s="343"/>
      <c r="Z32" s="633"/>
      <c r="AA32" s="343"/>
      <c r="AB32" s="543"/>
      <c r="AD32" s="745"/>
      <c r="AE32" s="745"/>
      <c r="AF32" s="745"/>
      <c r="AG32" s="601"/>
      <c r="AI32" s="628"/>
    </row>
    <row r="33" spans="1:35" s="743" customFormat="1" ht="9" customHeight="1" x14ac:dyDescent="0.2">
      <c r="A33" s="983"/>
      <c r="B33" s="635"/>
      <c r="C33" s="636"/>
      <c r="D33" s="124"/>
      <c r="E33" s="911"/>
      <c r="F33" s="124"/>
      <c r="G33" s="911"/>
      <c r="H33" s="911"/>
      <c r="I33" s="911"/>
      <c r="J33" s="911"/>
      <c r="K33" s="124"/>
      <c r="L33" s="124"/>
      <c r="M33" s="474"/>
      <c r="N33" s="124"/>
      <c r="O33" s="474"/>
      <c r="P33" s="124"/>
      <c r="Q33" s="124"/>
      <c r="R33" s="124"/>
      <c r="S33" s="124"/>
      <c r="T33" s="124"/>
      <c r="U33" s="124"/>
      <c r="V33" s="124"/>
      <c r="W33" s="127"/>
      <c r="X33" s="124"/>
      <c r="Y33" s="127"/>
      <c r="Z33" s="124"/>
      <c r="AA33" s="127"/>
      <c r="AB33" s="542"/>
      <c r="AD33" s="745"/>
      <c r="AE33" s="745"/>
      <c r="AF33" s="745"/>
      <c r="AG33" s="601"/>
      <c r="AI33" s="628"/>
    </row>
    <row r="34" spans="1:35" s="743" customFormat="1" ht="14.25" customHeight="1" x14ac:dyDescent="0.2">
      <c r="A34" s="983"/>
      <c r="B34" s="604"/>
      <c r="C34" s="266" t="s">
        <v>13</v>
      </c>
      <c r="D34" s="637">
        <v>653245.26902799995</v>
      </c>
      <c r="E34" s="637"/>
      <c r="F34" s="637">
        <v>565165.37101</v>
      </c>
      <c r="G34" s="637"/>
      <c r="H34" s="637">
        <v>631303.67321000015</v>
      </c>
      <c r="I34" s="637"/>
      <c r="J34" s="637">
        <v>638915.14270999993</v>
      </c>
      <c r="K34" s="637"/>
      <c r="L34" s="637">
        <v>47681.514223000006</v>
      </c>
      <c r="M34" s="601"/>
      <c r="N34" s="637">
        <v>51159.574151000001</v>
      </c>
      <c r="O34" s="601"/>
      <c r="P34" s="637">
        <v>45982.343009000004</v>
      </c>
      <c r="Q34" s="637"/>
      <c r="R34" s="637">
        <v>98841.088373999999</v>
      </c>
      <c r="S34" s="637"/>
      <c r="T34" s="637">
        <v>54632.177620000002</v>
      </c>
      <c r="U34" s="637"/>
      <c r="V34" s="637">
        <v>48125.288159999996</v>
      </c>
      <c r="W34" s="912"/>
      <c r="X34" s="637">
        <v>61546.743190000008</v>
      </c>
      <c r="Y34" s="912"/>
      <c r="Z34" s="637">
        <v>102757.46578</v>
      </c>
      <c r="AA34" s="637"/>
      <c r="AB34" s="651"/>
      <c r="AD34" s="745"/>
      <c r="AE34" s="749"/>
      <c r="AF34" s="745"/>
      <c r="AG34" s="601"/>
      <c r="AI34" s="628"/>
    </row>
    <row r="35" spans="1:35" s="743" customFormat="1" ht="13.5" customHeight="1" x14ac:dyDescent="0.2">
      <c r="A35" s="983"/>
      <c r="B35" s="629"/>
      <c r="C35" s="630" t="s">
        <v>22</v>
      </c>
      <c r="D35" s="601"/>
      <c r="E35" s="638"/>
      <c r="F35" s="625"/>
      <c r="G35" s="639"/>
      <c r="H35" s="913"/>
      <c r="I35" s="913"/>
      <c r="J35" s="148"/>
      <c r="K35" s="913"/>
      <c r="L35" s="913"/>
      <c r="M35" s="913"/>
      <c r="N35" s="913"/>
      <c r="O35" s="913"/>
      <c r="P35" s="913"/>
      <c r="Q35" s="913"/>
      <c r="R35" s="913"/>
      <c r="S35" s="913"/>
      <c r="T35" s="127"/>
      <c r="U35" s="127"/>
      <c r="V35" s="148"/>
      <c r="W35" s="148"/>
      <c r="X35" s="148"/>
      <c r="Y35" s="148"/>
      <c r="Z35" s="148"/>
      <c r="AA35" s="148"/>
      <c r="AB35" s="217"/>
      <c r="AD35" s="745"/>
      <c r="AE35" s="745"/>
      <c r="AF35" s="745"/>
      <c r="AG35" s="601"/>
      <c r="AI35" s="628"/>
    </row>
    <row r="36" spans="1:35" s="743" customFormat="1" ht="9.75" customHeight="1" thickBot="1" x14ac:dyDescent="0.25">
      <c r="A36" s="983"/>
      <c r="B36" s="640"/>
      <c r="C36" s="641"/>
      <c r="D36" s="642"/>
      <c r="E36" s="642"/>
      <c r="F36" s="747"/>
      <c r="G36" s="747"/>
      <c r="H36" s="456"/>
      <c r="I36" s="456"/>
      <c r="J36" s="456"/>
      <c r="K36" s="456"/>
      <c r="L36" s="456"/>
      <c r="M36" s="456"/>
      <c r="N36" s="456"/>
      <c r="O36" s="456"/>
      <c r="P36" s="456"/>
      <c r="Q36" s="456"/>
      <c r="R36" s="456"/>
      <c r="S36" s="456"/>
      <c r="T36" s="456"/>
      <c r="U36" s="456"/>
      <c r="V36" s="454"/>
      <c r="W36" s="454"/>
      <c r="X36" s="454"/>
      <c r="Y36" s="454"/>
      <c r="Z36" s="454"/>
      <c r="AA36" s="454"/>
      <c r="AB36" s="579"/>
      <c r="AD36" s="745"/>
      <c r="AE36" s="745"/>
      <c r="AF36" s="745"/>
      <c r="AG36" s="601"/>
      <c r="AI36" s="628"/>
    </row>
    <row r="37" spans="1:35" s="743" customFormat="1" ht="14.25" customHeight="1" x14ac:dyDescent="0.2">
      <c r="A37" s="551"/>
      <c r="B37" s="130" t="s">
        <v>137</v>
      </c>
      <c r="C37" s="130"/>
      <c r="D37" s="643"/>
      <c r="E37" s="643"/>
      <c r="F37" s="644"/>
      <c r="G37" s="644"/>
      <c r="H37" s="74"/>
      <c r="I37" s="74"/>
      <c r="J37" s="74"/>
      <c r="K37" s="74"/>
      <c r="L37" s="74"/>
      <c r="M37" s="74"/>
      <c r="N37" s="74"/>
      <c r="O37" s="74"/>
      <c r="P37" s="74"/>
      <c r="Q37" s="74"/>
      <c r="R37" s="74"/>
      <c r="S37" s="74"/>
      <c r="T37" s="74"/>
      <c r="U37" s="74"/>
      <c r="V37" s="753"/>
      <c r="W37" s="753"/>
      <c r="X37" s="753"/>
      <c r="Y37" s="753"/>
      <c r="Z37" s="753"/>
      <c r="AA37" s="753"/>
      <c r="AB37" s="753"/>
      <c r="AD37" s="745"/>
      <c r="AE37" s="745"/>
      <c r="AF37" s="745"/>
      <c r="AG37" s="601"/>
    </row>
    <row r="38" spans="1:35" s="743" customFormat="1" ht="11.25" customHeight="1" x14ac:dyDescent="0.2">
      <c r="B38" s="130" t="s">
        <v>138</v>
      </c>
      <c r="C38" s="644"/>
      <c r="D38" s="645"/>
      <c r="E38" s="645"/>
      <c r="F38" s="644"/>
      <c r="G38" s="644"/>
      <c r="H38" s="115"/>
      <c r="I38" s="115"/>
      <c r="J38" s="74"/>
      <c r="K38" s="74"/>
      <c r="L38" s="115"/>
      <c r="M38" s="74"/>
      <c r="N38" s="115"/>
      <c r="O38" s="74"/>
      <c r="P38" s="74"/>
      <c r="Q38" s="74"/>
      <c r="R38" s="74"/>
      <c r="S38" s="74"/>
      <c r="T38" s="74"/>
      <c r="U38" s="74"/>
      <c r="AA38" s="753"/>
      <c r="AB38" s="753"/>
      <c r="AD38" s="745"/>
      <c r="AE38" s="745"/>
      <c r="AF38" s="745"/>
      <c r="AG38" s="601"/>
    </row>
    <row r="39" spans="1:35" s="743" customFormat="1" ht="10.5" customHeight="1" x14ac:dyDescent="0.2">
      <c r="C39" s="130" t="s">
        <v>139</v>
      </c>
      <c r="D39" s="628"/>
      <c r="E39" s="628"/>
      <c r="H39" s="115"/>
      <c r="I39" s="115"/>
      <c r="L39" s="746"/>
      <c r="N39" s="746"/>
      <c r="AA39" s="652"/>
      <c r="AB39" s="652"/>
      <c r="AD39" s="745"/>
      <c r="AE39" s="745"/>
      <c r="AF39" s="745"/>
      <c r="AG39" s="601"/>
    </row>
    <row r="40" spans="1:35" s="743" customFormat="1" x14ac:dyDescent="0.2">
      <c r="B40" s="646"/>
      <c r="D40" s="647"/>
      <c r="E40" s="647"/>
      <c r="F40" s="746"/>
      <c r="G40" s="746"/>
      <c r="L40" s="746"/>
      <c r="M40" s="746"/>
      <c r="N40" s="746"/>
      <c r="O40" s="746"/>
      <c r="AD40" s="745"/>
      <c r="AE40" s="745"/>
      <c r="AF40" s="745"/>
      <c r="AG40" s="601"/>
    </row>
    <row r="41" spans="1:35"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D41" s="745"/>
      <c r="AE41" s="745"/>
      <c r="AF41" s="745"/>
      <c r="AG41" s="601"/>
    </row>
    <row r="42" spans="1:35"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D42" s="745"/>
      <c r="AE42" s="745"/>
      <c r="AF42" s="745"/>
      <c r="AG42" s="601"/>
    </row>
    <row r="43" spans="1:35"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746"/>
      <c r="AG43" s="628"/>
    </row>
    <row r="44" spans="1:35" s="743" customFormat="1" x14ac:dyDescent="0.2">
      <c r="D44" s="628"/>
      <c r="E44" s="628"/>
      <c r="AG44" s="628"/>
    </row>
    <row r="45" spans="1:35"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G45" s="628"/>
    </row>
    <row r="46" spans="1:35" s="743" customFormat="1" x14ac:dyDescent="0.2">
      <c r="D46" s="628"/>
      <c r="E46" s="628"/>
      <c r="AG46" s="628"/>
    </row>
    <row r="47" spans="1:35" s="743" customFormat="1" x14ac:dyDescent="0.2">
      <c r="D47" s="628"/>
      <c r="E47" s="628"/>
      <c r="AG47" s="628"/>
    </row>
    <row r="48" spans="1:35" s="743" customFormat="1" x14ac:dyDescent="0.2">
      <c r="D48" s="628"/>
      <c r="E48" s="628"/>
      <c r="AG48" s="628"/>
    </row>
    <row r="49" spans="4:33" s="743" customFormat="1" x14ac:dyDescent="0.2">
      <c r="D49" s="628"/>
      <c r="E49" s="628"/>
      <c r="AG49" s="628"/>
    </row>
    <row r="50" spans="4:33" s="743" customFormat="1" x14ac:dyDescent="0.2">
      <c r="D50" s="628"/>
      <c r="E50" s="628"/>
      <c r="AG50" s="628"/>
    </row>
    <row r="51" spans="4:33" s="743" customFormat="1" x14ac:dyDescent="0.2">
      <c r="D51" s="628"/>
      <c r="E51" s="628"/>
      <c r="AG51" s="628"/>
    </row>
    <row r="52" spans="4:33" s="743" customFormat="1" x14ac:dyDescent="0.2">
      <c r="D52" s="628"/>
      <c r="E52" s="628"/>
      <c r="AG52" s="628"/>
    </row>
    <row r="53" spans="4:33" s="743" customFormat="1" x14ac:dyDescent="0.2">
      <c r="D53" s="628"/>
      <c r="E53" s="628"/>
      <c r="AG53" s="628"/>
    </row>
    <row r="54" spans="4:33" s="743" customFormat="1" x14ac:dyDescent="0.2">
      <c r="D54" s="628"/>
      <c r="E54" s="628"/>
      <c r="AG54" s="628"/>
    </row>
    <row r="55" spans="4:33" s="743" customFormat="1" x14ac:dyDescent="0.2">
      <c r="D55" s="628"/>
      <c r="E55" s="628"/>
      <c r="AG55" s="628"/>
    </row>
    <row r="56" spans="4:33" s="743" customFormat="1" x14ac:dyDescent="0.2">
      <c r="D56" s="628"/>
      <c r="E56" s="628"/>
      <c r="AG56" s="628"/>
    </row>
    <row r="57" spans="4:33" s="743" customFormat="1" x14ac:dyDescent="0.2">
      <c r="D57" s="628"/>
      <c r="E57" s="628"/>
      <c r="AG57" s="628"/>
    </row>
    <row r="58" spans="4:33" s="743" customFormat="1" x14ac:dyDescent="0.2">
      <c r="D58" s="628"/>
      <c r="E58" s="628"/>
      <c r="AG58" s="628"/>
    </row>
    <row r="59" spans="4:33" s="743" customFormat="1" x14ac:dyDescent="0.2">
      <c r="D59" s="628"/>
      <c r="E59" s="628"/>
      <c r="AG59" s="628"/>
    </row>
    <row r="60" spans="4:33" s="743" customFormat="1" x14ac:dyDescent="0.2">
      <c r="D60" s="628"/>
      <c r="E60" s="628"/>
      <c r="AG60" s="628"/>
    </row>
    <row r="61" spans="4:33" x14ac:dyDescent="0.2">
      <c r="AG61" s="581"/>
    </row>
    <row r="62" spans="4:33" x14ac:dyDescent="0.2">
      <c r="AG62" s="581"/>
    </row>
    <row r="63" spans="4:33" x14ac:dyDescent="0.2">
      <c r="AG63" s="581"/>
    </row>
    <row r="64" spans="4:33" x14ac:dyDescent="0.2">
      <c r="AG64" s="581"/>
    </row>
    <row r="65" spans="4:33" x14ac:dyDescent="0.2">
      <c r="AG65" s="581"/>
    </row>
    <row r="66" spans="4:33" x14ac:dyDescent="0.2">
      <c r="AG66" s="581"/>
    </row>
    <row r="67" spans="4:33" x14ac:dyDescent="0.2">
      <c r="AG67" s="581"/>
    </row>
    <row r="68" spans="4:33" x14ac:dyDescent="0.2">
      <c r="AG68" s="581"/>
    </row>
    <row r="69" spans="4:33" x14ac:dyDescent="0.2">
      <c r="AG69" s="581"/>
    </row>
    <row r="70" spans="4:33" x14ac:dyDescent="0.2">
      <c r="AG70" s="581"/>
    </row>
    <row r="71" spans="4:33" x14ac:dyDescent="0.2">
      <c r="AG71" s="581"/>
    </row>
    <row r="72" spans="4:33" x14ac:dyDescent="0.2">
      <c r="AG72" s="581"/>
    </row>
    <row r="73" spans="4:33" x14ac:dyDescent="0.2">
      <c r="AG73" s="581"/>
    </row>
    <row r="74" spans="4:33" x14ac:dyDescent="0.2">
      <c r="D74" s="650"/>
      <c r="E74" s="650"/>
      <c r="AG74" s="581"/>
    </row>
    <row r="75" spans="4:33" x14ac:dyDescent="0.2">
      <c r="D75" s="650"/>
      <c r="E75" s="650"/>
      <c r="F75" s="650"/>
      <c r="G75" s="650"/>
      <c r="H75" s="754"/>
      <c r="I75" s="754"/>
      <c r="J75" s="754"/>
    </row>
  </sheetData>
  <mergeCells count="5">
    <mergeCell ref="Z4:AB4"/>
    <mergeCell ref="Z5:AB5"/>
    <mergeCell ref="A6:A36"/>
    <mergeCell ref="L8:N8"/>
    <mergeCell ref="T8:V8"/>
  </mergeCells>
  <printOptions horizontalCentered="1"/>
  <pageMargins left="0" right="0" top="0.19685039370078741" bottom="0" header="0.51181102362204722" footer="0.51181102362204722"/>
  <pageSetup paperSize="9" scale="91"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fitToPage="1"/>
  </sheetPr>
  <dimension ref="A1:AD47"/>
  <sheetViews>
    <sheetView zoomScaleNormal="100" zoomScaleSheetLayoutView="100" workbookViewId="0">
      <selection activeCell="P46" sqref="P46"/>
    </sheetView>
  </sheetViews>
  <sheetFormatPr defaultColWidth="7.7109375" defaultRowHeight="11.25" x14ac:dyDescent="0.2"/>
  <cols>
    <col min="1" max="1" width="4.28515625" style="73" customWidth="1"/>
    <col min="2" max="2" width="0.85546875" style="73" customWidth="1"/>
    <col min="3" max="3" width="13.42578125" style="73" customWidth="1"/>
    <col min="4" max="4" width="3.7109375" style="73" customWidth="1"/>
    <col min="5" max="5" width="9" style="73" customWidth="1"/>
    <col min="6" max="6" width="3.7109375" style="73" customWidth="1"/>
    <col min="7" max="7" width="9" style="73" customWidth="1"/>
    <col min="8" max="8" width="3.7109375" style="73" customWidth="1"/>
    <col min="9" max="9" width="9" style="73" customWidth="1"/>
    <col min="10" max="10" width="3.7109375" style="73" customWidth="1"/>
    <col min="11" max="11" width="9" style="73" customWidth="1"/>
    <col min="12" max="12" width="2.7109375" style="73" customWidth="1"/>
    <col min="13" max="13" width="8.85546875" style="73" customWidth="1"/>
    <col min="14" max="14" width="3.7109375" style="73" customWidth="1"/>
    <col min="15" max="15" width="8.85546875" style="73" customWidth="1"/>
    <col min="16" max="16" width="3.85546875" style="73" customWidth="1"/>
    <col min="17" max="17" width="8.85546875" style="73" customWidth="1"/>
    <col min="18" max="18" width="3.7109375" style="73" customWidth="1"/>
    <col min="19" max="19" width="16.28515625" style="73" customWidth="1"/>
    <col min="20" max="20" width="3.7109375" style="73" customWidth="1"/>
    <col min="21" max="21" width="8.85546875" style="73" customWidth="1"/>
    <col min="22" max="22" width="3.5703125" style="73" customWidth="1"/>
    <col min="23" max="23" width="8.7109375" style="73" customWidth="1"/>
    <col min="24" max="24" width="3.7109375" style="73" customWidth="1"/>
    <col min="25" max="25" width="8.85546875" style="73" customWidth="1"/>
    <col min="26" max="26" width="3.7109375" style="73" customWidth="1"/>
    <col min="27" max="27" width="16.28515625" style="73" customWidth="1"/>
    <col min="28" max="28" width="2.140625" style="74" customWidth="1"/>
    <col min="29" max="29" width="1.28515625" style="73" customWidth="1"/>
    <col min="30" max="30" width="7.7109375" style="73" customWidth="1"/>
    <col min="31" max="16384" width="7.7109375" style="73"/>
  </cols>
  <sheetData>
    <row r="1" spans="1:29" ht="12" customHeight="1" x14ac:dyDescent="0.2">
      <c r="C1" s="495" t="s">
        <v>140</v>
      </c>
    </row>
    <row r="2" spans="1:29" ht="12" customHeight="1" x14ac:dyDescent="0.2">
      <c r="C2" s="548" t="s">
        <v>141</v>
      </c>
    </row>
    <row r="3" spans="1:29" ht="12" customHeight="1" x14ac:dyDescent="0.2"/>
    <row r="4" spans="1:29" ht="12" customHeight="1" x14ac:dyDescent="0.2">
      <c r="Y4" s="732"/>
      <c r="Z4" s="732"/>
      <c r="AA4" s="980" t="s">
        <v>2</v>
      </c>
      <c r="AB4" s="980"/>
      <c r="AC4" s="755"/>
    </row>
    <row r="5" spans="1:29" ht="12" customHeight="1" x14ac:dyDescent="0.2">
      <c r="A5" s="966" t="s">
        <v>413</v>
      </c>
      <c r="B5" s="195"/>
      <c r="R5" s="567"/>
      <c r="S5" s="567"/>
      <c r="T5" s="567"/>
      <c r="Y5" s="953"/>
      <c r="Z5" s="953"/>
      <c r="AA5" s="981" t="s">
        <v>95</v>
      </c>
      <c r="AB5" s="981"/>
      <c r="AC5" s="756"/>
    </row>
    <row r="6" spans="1:29" ht="4.5" customHeight="1" thickBot="1" x14ac:dyDescent="0.25">
      <c r="A6" s="967"/>
      <c r="B6" s="195"/>
    </row>
    <row r="7" spans="1:29" x14ac:dyDescent="0.2">
      <c r="A7" s="967"/>
      <c r="B7" s="195"/>
      <c r="C7" s="496"/>
      <c r="D7" s="280"/>
      <c r="E7" s="504"/>
      <c r="F7" s="504"/>
      <c r="G7" s="504"/>
      <c r="H7" s="504"/>
      <c r="I7" s="504"/>
      <c r="J7" s="504"/>
      <c r="K7" s="504"/>
      <c r="L7" s="504"/>
      <c r="M7" s="504"/>
      <c r="N7" s="504"/>
      <c r="O7" s="504"/>
      <c r="P7" s="504"/>
      <c r="Q7" s="504"/>
      <c r="R7" s="504"/>
      <c r="S7" s="504"/>
      <c r="T7" s="504"/>
      <c r="U7" s="504"/>
      <c r="V7" s="504"/>
      <c r="W7" s="504"/>
      <c r="X7" s="504"/>
      <c r="Y7" s="504"/>
      <c r="Z7" s="504"/>
      <c r="AA7" s="504"/>
      <c r="AB7" s="572"/>
    </row>
    <row r="8" spans="1:29" ht="12.75" customHeight="1" x14ac:dyDescent="0.2">
      <c r="A8" s="967"/>
      <c r="B8" s="195"/>
      <c r="C8" s="440" t="s">
        <v>143</v>
      </c>
      <c r="D8" s="183"/>
      <c r="E8" s="185"/>
      <c r="F8" s="185"/>
      <c r="G8" s="185"/>
      <c r="H8" s="185"/>
      <c r="I8" s="185"/>
      <c r="J8" s="185"/>
      <c r="K8" s="185"/>
      <c r="L8" s="185"/>
      <c r="M8" s="985">
        <v>2022</v>
      </c>
      <c r="N8" s="985"/>
      <c r="O8" s="985"/>
      <c r="P8" s="485"/>
      <c r="Q8" s="957">
        <v>2021</v>
      </c>
      <c r="R8" s="838"/>
      <c r="S8" s="961" t="s">
        <v>436</v>
      </c>
      <c r="T8" s="957"/>
      <c r="U8" s="985">
        <v>2021</v>
      </c>
      <c r="V8" s="985"/>
      <c r="W8" s="985"/>
      <c r="X8" s="485"/>
      <c r="Y8" s="957">
        <v>2020</v>
      </c>
      <c r="Z8" s="766"/>
      <c r="AA8" s="961" t="s">
        <v>436</v>
      </c>
      <c r="AB8" s="573"/>
    </row>
    <row r="9" spans="1:29" ht="10.5" customHeight="1" x14ac:dyDescent="0.2">
      <c r="A9" s="967"/>
      <c r="B9" s="195"/>
      <c r="C9" s="441" t="s">
        <v>144</v>
      </c>
      <c r="D9" s="183"/>
      <c r="E9" s="185"/>
      <c r="F9" s="185"/>
      <c r="G9" s="185"/>
      <c r="H9" s="185"/>
      <c r="I9" s="185"/>
      <c r="J9" s="185"/>
      <c r="K9" s="185"/>
      <c r="L9" s="185"/>
      <c r="M9" s="185"/>
      <c r="N9" s="185"/>
      <c r="O9" s="185"/>
      <c r="P9" s="185"/>
      <c r="Q9" s="185"/>
      <c r="R9" s="185"/>
      <c r="S9" s="962" t="s">
        <v>415</v>
      </c>
      <c r="T9" s="185"/>
      <c r="U9" s="185"/>
      <c r="V9" s="185"/>
      <c r="W9" s="185"/>
      <c r="X9" s="185"/>
      <c r="Y9" s="185"/>
      <c r="Z9" s="185"/>
      <c r="AA9" s="962" t="s">
        <v>415</v>
      </c>
      <c r="AB9" s="574"/>
    </row>
    <row r="10" spans="1:29" ht="3" customHeight="1" x14ac:dyDescent="0.2">
      <c r="A10" s="967"/>
      <c r="B10" s="195"/>
      <c r="C10" s="506"/>
      <c r="D10" s="183"/>
      <c r="E10" s="185"/>
      <c r="F10" s="185"/>
      <c r="G10" s="185"/>
      <c r="H10" s="185"/>
      <c r="I10" s="185"/>
      <c r="J10" s="185"/>
      <c r="K10" s="185"/>
      <c r="L10" s="185"/>
      <c r="M10" s="563"/>
      <c r="N10" s="563"/>
      <c r="O10" s="563"/>
      <c r="P10" s="185"/>
      <c r="Q10" s="563"/>
      <c r="R10" s="185"/>
      <c r="S10" s="563"/>
      <c r="T10" s="185"/>
      <c r="U10" s="563"/>
      <c r="V10" s="563"/>
      <c r="W10" s="563"/>
      <c r="X10" s="185"/>
      <c r="Y10" s="563"/>
      <c r="Z10" s="185"/>
      <c r="AA10" s="563"/>
      <c r="AB10" s="575"/>
    </row>
    <row r="11" spans="1:29" ht="6.75" customHeight="1" x14ac:dyDescent="0.2">
      <c r="A11" s="967"/>
      <c r="B11" s="195"/>
      <c r="C11" s="506"/>
      <c r="D11" s="183"/>
      <c r="E11" s="549"/>
      <c r="F11" s="549"/>
      <c r="G11" s="185"/>
      <c r="H11" s="185"/>
      <c r="I11" s="185"/>
      <c r="J11" s="185"/>
      <c r="K11" s="185"/>
      <c r="L11" s="185"/>
      <c r="M11" s="549"/>
      <c r="N11" s="549"/>
      <c r="O11" s="549"/>
      <c r="P11" s="549"/>
      <c r="Q11" s="549"/>
      <c r="R11" s="185"/>
      <c r="S11" s="185"/>
      <c r="T11" s="185"/>
      <c r="U11" s="549"/>
      <c r="V11" s="549"/>
      <c r="W11" s="549"/>
      <c r="X11" s="549"/>
      <c r="Y11" s="549"/>
      <c r="Z11" s="185"/>
      <c r="AA11" s="185"/>
      <c r="AB11" s="576"/>
    </row>
    <row r="12" spans="1:29" ht="11.25" customHeight="1" x14ac:dyDescent="0.2">
      <c r="A12" s="967"/>
      <c r="B12" s="195"/>
      <c r="C12" s="506"/>
      <c r="D12" s="183"/>
      <c r="E12" s="895">
        <v>2021</v>
      </c>
      <c r="F12" s="838"/>
      <c r="G12" s="948">
        <v>2020</v>
      </c>
      <c r="H12" s="948"/>
      <c r="I12" s="948">
        <v>2019</v>
      </c>
      <c r="J12" s="948"/>
      <c r="K12" s="948">
        <v>2018</v>
      </c>
      <c r="L12" s="185"/>
      <c r="M12" s="921" t="s">
        <v>435</v>
      </c>
      <c r="N12" s="864"/>
      <c r="O12" s="955" t="s">
        <v>421</v>
      </c>
      <c r="P12" s="948"/>
      <c r="Q12" s="955" t="s">
        <v>41</v>
      </c>
      <c r="R12" s="53"/>
      <c r="S12" s="955" t="s">
        <v>437</v>
      </c>
      <c r="T12" s="53"/>
      <c r="U12" s="921" t="s">
        <v>432</v>
      </c>
      <c r="V12" s="878"/>
      <c r="W12" s="955" t="s">
        <v>420</v>
      </c>
      <c r="X12" s="948"/>
      <c r="Y12" s="955" t="s">
        <v>41</v>
      </c>
      <c r="Z12" s="53"/>
      <c r="AA12" s="955" t="s">
        <v>431</v>
      </c>
      <c r="AB12" s="576"/>
    </row>
    <row r="13" spans="1:29" x14ac:dyDescent="0.2">
      <c r="A13" s="967"/>
      <c r="B13" s="195"/>
      <c r="C13" s="506"/>
      <c r="D13" s="183"/>
      <c r="E13" s="895"/>
      <c r="F13" s="838"/>
      <c r="G13" s="948"/>
      <c r="H13" s="948"/>
      <c r="I13" s="948"/>
      <c r="J13" s="948"/>
      <c r="K13" s="948"/>
      <c r="L13" s="185"/>
      <c r="M13" s="396"/>
      <c r="N13" s="838"/>
      <c r="O13" s="396"/>
      <c r="P13" s="948"/>
      <c r="Q13" s="396"/>
      <c r="R13" s="838"/>
      <c r="S13" s="955">
        <v>2022</v>
      </c>
      <c r="T13" s="957"/>
      <c r="U13" s="396"/>
      <c r="V13" s="838"/>
      <c r="W13" s="396"/>
      <c r="X13" s="948"/>
      <c r="Y13" s="396"/>
      <c r="Z13" s="774"/>
      <c r="AA13" s="955">
        <v>2021</v>
      </c>
      <c r="AB13" s="577"/>
    </row>
    <row r="14" spans="1:29" ht="4.5" customHeight="1" x14ac:dyDescent="0.2">
      <c r="A14" s="967"/>
      <c r="B14" s="195"/>
      <c r="C14" s="550"/>
      <c r="D14" s="312"/>
      <c r="E14" s="283"/>
      <c r="F14" s="283"/>
      <c r="G14" s="283"/>
      <c r="H14" s="283"/>
      <c r="I14" s="283"/>
      <c r="J14" s="283"/>
      <c r="K14" s="283"/>
      <c r="L14" s="312"/>
      <c r="M14" s="564"/>
      <c r="N14" s="564"/>
      <c r="O14" s="564"/>
      <c r="P14" s="564"/>
      <c r="Q14" s="564"/>
      <c r="R14" s="472"/>
      <c r="S14" s="472"/>
      <c r="T14" s="472"/>
      <c r="U14" s="444"/>
      <c r="V14" s="444"/>
      <c r="W14" s="444"/>
      <c r="X14" s="444"/>
      <c r="Y14" s="444"/>
      <c r="Z14" s="312"/>
      <c r="AA14" s="312"/>
      <c r="AB14" s="342"/>
    </row>
    <row r="15" spans="1:29" s="74" customFormat="1" x14ac:dyDescent="0.2">
      <c r="A15" s="967"/>
      <c r="B15" s="551"/>
      <c r="C15" s="552"/>
      <c r="D15" s="126"/>
      <c r="E15" s="553"/>
      <c r="F15" s="553"/>
      <c r="G15" s="553"/>
      <c r="H15" s="553"/>
      <c r="I15" s="553"/>
      <c r="J15" s="553"/>
      <c r="K15" s="553"/>
      <c r="L15" s="126"/>
      <c r="M15" s="123"/>
      <c r="N15" s="123"/>
      <c r="O15" s="123"/>
      <c r="P15" s="123"/>
      <c r="Q15" s="123"/>
      <c r="R15" s="126"/>
      <c r="S15" s="126"/>
      <c r="T15" s="126"/>
      <c r="U15" s="123"/>
      <c r="V15" s="123"/>
      <c r="W15" s="123"/>
      <c r="X15" s="123"/>
      <c r="Y15" s="123"/>
      <c r="Z15" s="126"/>
      <c r="AA15" s="126"/>
      <c r="AB15" s="171"/>
      <c r="AC15" s="201"/>
    </row>
    <row r="16" spans="1:29" s="74" customFormat="1" x14ac:dyDescent="0.2">
      <c r="A16" s="967"/>
      <c r="B16" s="551"/>
      <c r="C16" s="110"/>
      <c r="D16" s="126"/>
      <c r="E16" s="126"/>
      <c r="F16" s="126"/>
      <c r="G16" s="126"/>
      <c r="H16" s="126"/>
      <c r="I16" s="126"/>
      <c r="J16" s="126"/>
      <c r="K16" s="126"/>
      <c r="L16" s="126"/>
      <c r="M16" s="123"/>
      <c r="N16" s="123"/>
      <c r="O16" s="123"/>
      <c r="P16" s="123"/>
      <c r="Q16" s="123"/>
      <c r="R16" s="126"/>
      <c r="S16" s="126"/>
      <c r="T16" s="126"/>
      <c r="U16" s="123"/>
      <c r="V16" s="123"/>
      <c r="W16" s="123"/>
      <c r="X16" s="123"/>
      <c r="Y16" s="123"/>
      <c r="Z16" s="126"/>
      <c r="AA16" s="126"/>
      <c r="AB16" s="171"/>
      <c r="AC16" s="201"/>
    </row>
    <row r="17" spans="1:30" s="74" customFormat="1" ht="15" customHeight="1" x14ac:dyDescent="0.2">
      <c r="A17" s="967"/>
      <c r="B17" s="551"/>
      <c r="C17" s="554" t="s">
        <v>145</v>
      </c>
      <c r="D17" s="126"/>
      <c r="E17" s="555">
        <v>759.48</v>
      </c>
      <c r="F17" s="517"/>
      <c r="G17" s="555">
        <v>1071.96</v>
      </c>
      <c r="H17" s="517"/>
      <c r="I17" s="555">
        <v>1358.35998</v>
      </c>
      <c r="J17" s="517"/>
      <c r="K17" s="555">
        <v>1736.16</v>
      </c>
      <c r="L17" s="127"/>
      <c r="M17" s="555">
        <v>39.840000000000003</v>
      </c>
      <c r="N17" s="434"/>
      <c r="O17" s="555">
        <v>39.36</v>
      </c>
      <c r="P17" s="434"/>
      <c r="Q17" s="555">
        <v>59.52</v>
      </c>
      <c r="R17" s="127"/>
      <c r="S17" s="127">
        <v>79.2</v>
      </c>
      <c r="T17" s="127"/>
      <c r="U17" s="555">
        <v>79.680000000000007</v>
      </c>
      <c r="V17" s="434"/>
      <c r="W17" s="555">
        <v>108.48</v>
      </c>
      <c r="X17" s="434"/>
      <c r="Y17" s="555">
        <v>79.8</v>
      </c>
      <c r="Z17" s="148"/>
      <c r="AA17" s="127">
        <v>188.16000000000003</v>
      </c>
      <c r="AB17" s="176"/>
      <c r="AC17" s="216"/>
      <c r="AD17" s="132"/>
    </row>
    <row r="18" spans="1:30" s="74" customFormat="1" ht="10.5" customHeight="1" x14ac:dyDescent="0.2">
      <c r="A18" s="967"/>
      <c r="B18" s="551"/>
      <c r="C18" s="556" t="s">
        <v>146</v>
      </c>
      <c r="D18" s="133"/>
      <c r="E18" s="132"/>
      <c r="F18" s="517"/>
      <c r="G18" s="132"/>
      <c r="H18" s="517"/>
      <c r="I18" s="132"/>
      <c r="J18" s="517"/>
      <c r="K18" s="132"/>
      <c r="L18" s="127"/>
      <c r="N18" s="434"/>
      <c r="P18" s="434"/>
      <c r="R18" s="127"/>
      <c r="S18" s="127"/>
      <c r="T18" s="127"/>
      <c r="U18" s="833"/>
      <c r="V18" s="434"/>
      <c r="W18" s="833"/>
      <c r="X18" s="434"/>
      <c r="Y18" s="833"/>
      <c r="Z18" s="148"/>
      <c r="AA18" s="127"/>
      <c r="AB18" s="171"/>
      <c r="AC18" s="216"/>
      <c r="AD18" s="132"/>
    </row>
    <row r="19" spans="1:30" s="74" customFormat="1" x14ac:dyDescent="0.2">
      <c r="A19" s="967"/>
      <c r="B19" s="551"/>
      <c r="C19" s="557"/>
      <c r="D19" s="133"/>
      <c r="E19" s="132"/>
      <c r="F19" s="517"/>
      <c r="G19" s="132"/>
      <c r="H19" s="517"/>
      <c r="I19" s="132"/>
      <c r="J19" s="517"/>
      <c r="K19" s="132"/>
      <c r="L19" s="127"/>
      <c r="N19" s="434"/>
      <c r="P19" s="434"/>
      <c r="R19" s="127"/>
      <c r="S19" s="127"/>
      <c r="T19" s="127"/>
      <c r="U19" s="833"/>
      <c r="V19" s="434"/>
      <c r="W19" s="833"/>
      <c r="X19" s="434"/>
      <c r="Y19" s="833"/>
      <c r="Z19" s="148"/>
      <c r="AA19" s="127"/>
      <c r="AB19" s="171"/>
      <c r="AC19" s="201"/>
      <c r="AD19" s="132"/>
    </row>
    <row r="20" spans="1:30" s="74" customFormat="1" ht="15" customHeight="1" x14ac:dyDescent="0.2">
      <c r="A20" s="967"/>
      <c r="B20" s="551"/>
      <c r="C20" s="554" t="s">
        <v>147</v>
      </c>
      <c r="D20" s="133"/>
      <c r="E20" s="555">
        <v>3002.558</v>
      </c>
      <c r="F20" s="517"/>
      <c r="G20" s="555">
        <v>3011.3330000000001</v>
      </c>
      <c r="H20" s="517"/>
      <c r="I20" s="132">
        <v>2661.06</v>
      </c>
      <c r="J20" s="517"/>
      <c r="K20" s="132">
        <v>3378.2</v>
      </c>
      <c r="L20" s="127"/>
      <c r="M20" s="434">
        <v>201.6</v>
      </c>
      <c r="N20" s="434"/>
      <c r="O20" s="434">
        <v>161.28</v>
      </c>
      <c r="P20" s="434"/>
      <c r="Q20" s="434">
        <v>181.44</v>
      </c>
      <c r="R20" s="127"/>
      <c r="S20" s="127">
        <v>362.88</v>
      </c>
      <c r="T20" s="127"/>
      <c r="U20" s="555">
        <v>329.86</v>
      </c>
      <c r="V20" s="434"/>
      <c r="W20" s="555">
        <v>422.33800000000002</v>
      </c>
      <c r="X20" s="434"/>
      <c r="Y20" s="555">
        <v>80.64</v>
      </c>
      <c r="Z20" s="148"/>
      <c r="AA20" s="127">
        <v>752.19800000000009</v>
      </c>
      <c r="AB20" s="176"/>
      <c r="AC20" s="216"/>
      <c r="AD20" s="132"/>
    </row>
    <row r="21" spans="1:30" s="74" customFormat="1" ht="10.5" customHeight="1" x14ac:dyDescent="0.2">
      <c r="A21" s="967"/>
      <c r="B21" s="551"/>
      <c r="C21" s="556" t="s">
        <v>148</v>
      </c>
      <c r="D21" s="133"/>
      <c r="E21" s="132"/>
      <c r="F21" s="517"/>
      <c r="G21" s="132"/>
      <c r="H21" s="517"/>
      <c r="I21" s="132"/>
      <c r="J21" s="517"/>
      <c r="K21" s="132"/>
      <c r="L21" s="127"/>
      <c r="N21" s="434"/>
      <c r="P21" s="434"/>
      <c r="R21" s="127"/>
      <c r="S21" s="127"/>
      <c r="T21" s="127"/>
      <c r="V21" s="434"/>
      <c r="X21" s="434"/>
      <c r="Z21" s="127"/>
      <c r="AA21" s="127"/>
      <c r="AB21" s="171"/>
      <c r="AC21" s="216"/>
      <c r="AD21" s="132"/>
    </row>
    <row r="22" spans="1:30" s="74" customFormat="1" x14ac:dyDescent="0.2">
      <c r="A22" s="967"/>
      <c r="B22" s="551"/>
      <c r="C22" s="557"/>
      <c r="D22" s="133"/>
      <c r="E22" s="132"/>
      <c r="F22" s="517"/>
      <c r="G22" s="132"/>
      <c r="H22" s="517"/>
      <c r="I22" s="132"/>
      <c r="J22" s="517"/>
      <c r="K22" s="132"/>
      <c r="L22" s="127"/>
      <c r="N22" s="434"/>
      <c r="P22" s="434"/>
      <c r="R22" s="127"/>
      <c r="S22" s="127"/>
      <c r="T22" s="127"/>
      <c r="V22" s="434"/>
      <c r="X22" s="434"/>
      <c r="Z22" s="148"/>
      <c r="AA22" s="127"/>
      <c r="AB22" s="171"/>
      <c r="AC22" s="201"/>
      <c r="AD22" s="132"/>
    </row>
    <row r="23" spans="1:30" s="74" customFormat="1" ht="15" customHeight="1" x14ac:dyDescent="0.2">
      <c r="A23" s="967"/>
      <c r="B23" s="551"/>
      <c r="C23" s="554" t="s">
        <v>149</v>
      </c>
      <c r="D23" s="133"/>
      <c r="E23" s="555">
        <v>165866.70499999999</v>
      </c>
      <c r="F23" s="517"/>
      <c r="G23" s="555">
        <v>143681.37419999999</v>
      </c>
      <c r="H23" s="517"/>
      <c r="I23" s="132">
        <v>183979.71005000002</v>
      </c>
      <c r="J23" s="517"/>
      <c r="K23" s="132">
        <v>196819.10253</v>
      </c>
      <c r="L23" s="127"/>
      <c r="M23" s="434">
        <v>12606.239</v>
      </c>
      <c r="N23" s="434"/>
      <c r="O23" s="434">
        <v>13270.196</v>
      </c>
      <c r="P23" s="434"/>
      <c r="Q23" s="434">
        <v>15559.68</v>
      </c>
      <c r="R23" s="127"/>
      <c r="S23" s="127">
        <v>25876.435000000001</v>
      </c>
      <c r="T23" s="127"/>
      <c r="U23" s="833">
        <v>17357.010999999999</v>
      </c>
      <c r="V23" s="434"/>
      <c r="W23" s="833">
        <v>12637.938</v>
      </c>
      <c r="X23" s="434"/>
      <c r="Y23" s="833">
        <v>14860.694</v>
      </c>
      <c r="Z23" s="148"/>
      <c r="AA23" s="127">
        <v>29994.949000000001</v>
      </c>
      <c r="AB23" s="176"/>
      <c r="AC23" s="201"/>
      <c r="AD23" s="132"/>
    </row>
    <row r="24" spans="1:30" s="74" customFormat="1" ht="10.5" customHeight="1" x14ac:dyDescent="0.2">
      <c r="A24" s="967"/>
      <c r="B24" s="551"/>
      <c r="C24" s="556" t="s">
        <v>150</v>
      </c>
      <c r="D24" s="133"/>
      <c r="E24" s="132"/>
      <c r="F24" s="517"/>
      <c r="G24" s="132"/>
      <c r="H24" s="517"/>
      <c r="I24" s="132"/>
      <c r="J24" s="517"/>
      <c r="K24" s="132"/>
      <c r="L24" s="127"/>
      <c r="N24" s="434"/>
      <c r="P24" s="434"/>
      <c r="R24" s="127"/>
      <c r="S24" s="127"/>
      <c r="T24" s="127"/>
      <c r="V24" s="434"/>
      <c r="X24" s="434"/>
      <c r="Z24" s="148"/>
      <c r="AA24" s="127"/>
      <c r="AB24" s="176"/>
      <c r="AC24" s="216"/>
      <c r="AD24" s="132"/>
    </row>
    <row r="25" spans="1:30" s="74" customFormat="1" x14ac:dyDescent="0.2">
      <c r="A25" s="967"/>
      <c r="B25" s="551"/>
      <c r="C25" s="557"/>
      <c r="D25" s="133"/>
      <c r="E25" s="132"/>
      <c r="F25" s="517"/>
      <c r="G25" s="132"/>
      <c r="H25" s="517"/>
      <c r="I25" s="132"/>
      <c r="J25" s="517"/>
      <c r="K25" s="132"/>
      <c r="L25" s="127"/>
      <c r="N25" s="434"/>
      <c r="P25" s="434"/>
      <c r="R25" s="127"/>
      <c r="S25" s="127"/>
      <c r="T25" s="127"/>
      <c r="V25" s="434"/>
      <c r="X25" s="434"/>
      <c r="Z25" s="127"/>
      <c r="AA25" s="127"/>
      <c r="AB25" s="490"/>
      <c r="AC25" s="216"/>
      <c r="AD25" s="132"/>
    </row>
    <row r="26" spans="1:30" s="74" customFormat="1" ht="15" customHeight="1" x14ac:dyDescent="0.2">
      <c r="A26" s="967"/>
      <c r="B26" s="551"/>
      <c r="C26" s="554" t="s">
        <v>151</v>
      </c>
      <c r="D26" s="133"/>
      <c r="E26" s="555">
        <v>418310.87426000001</v>
      </c>
      <c r="F26" s="517"/>
      <c r="G26" s="555">
        <v>366475.35859999998</v>
      </c>
      <c r="H26" s="517"/>
      <c r="I26" s="127">
        <v>382419.13515000005</v>
      </c>
      <c r="J26" s="517"/>
      <c r="K26" s="127">
        <v>369172.22257999994</v>
      </c>
      <c r="L26" s="127"/>
      <c r="M26" s="555">
        <v>31318.151999999998</v>
      </c>
      <c r="N26" s="434"/>
      <c r="O26" s="555">
        <v>32254.734800000002</v>
      </c>
      <c r="P26" s="434"/>
      <c r="Q26" s="555">
        <v>26335.998</v>
      </c>
      <c r="R26" s="127"/>
      <c r="S26" s="127">
        <v>63572.8868</v>
      </c>
      <c r="T26" s="127"/>
      <c r="U26" s="833">
        <v>30937.741899999997</v>
      </c>
      <c r="V26" s="434"/>
      <c r="W26" s="833">
        <v>30934.623</v>
      </c>
      <c r="X26" s="434"/>
      <c r="Y26" s="833">
        <v>41509.449000000001</v>
      </c>
      <c r="Z26" s="148"/>
      <c r="AA26" s="127">
        <v>61872.3649</v>
      </c>
      <c r="AB26" s="176"/>
      <c r="AC26" s="216"/>
      <c r="AD26" s="132"/>
    </row>
    <row r="27" spans="1:30" s="74" customFormat="1" ht="10.5" customHeight="1" x14ac:dyDescent="0.2">
      <c r="A27" s="967"/>
      <c r="B27" s="551"/>
      <c r="C27" s="556" t="s">
        <v>152</v>
      </c>
      <c r="D27" s="133"/>
      <c r="E27" s="132"/>
      <c r="F27" s="517"/>
      <c r="G27" s="132"/>
      <c r="H27" s="517"/>
      <c r="I27" s="132"/>
      <c r="J27" s="517"/>
      <c r="K27" s="132"/>
      <c r="L27" s="127"/>
      <c r="N27" s="434"/>
      <c r="P27" s="434"/>
      <c r="R27" s="127"/>
      <c r="S27" s="127"/>
      <c r="T27" s="127"/>
      <c r="V27" s="434"/>
      <c r="X27" s="434"/>
      <c r="Z27" s="148"/>
      <c r="AA27" s="127"/>
      <c r="AB27" s="176"/>
      <c r="AC27" s="201"/>
      <c r="AD27" s="132"/>
    </row>
    <row r="28" spans="1:30" s="74" customFormat="1" x14ac:dyDescent="0.2">
      <c r="A28" s="967"/>
      <c r="B28" s="551"/>
      <c r="C28" s="557"/>
      <c r="D28" s="133"/>
      <c r="E28" s="132"/>
      <c r="F28" s="517"/>
      <c r="G28" s="132"/>
      <c r="H28" s="517"/>
      <c r="I28" s="132"/>
      <c r="J28" s="517"/>
      <c r="K28" s="132"/>
      <c r="L28" s="127"/>
      <c r="N28" s="434"/>
      <c r="P28" s="434"/>
      <c r="R28" s="127"/>
      <c r="S28" s="127"/>
      <c r="T28" s="127"/>
      <c r="V28" s="434"/>
      <c r="X28" s="434"/>
      <c r="Z28" s="148"/>
      <c r="AA28" s="127"/>
      <c r="AB28" s="171"/>
      <c r="AC28" s="216"/>
      <c r="AD28" s="132"/>
    </row>
    <row r="29" spans="1:30" s="74" customFormat="1" ht="15" customHeight="1" x14ac:dyDescent="0.2">
      <c r="A29" s="967"/>
      <c r="B29" s="551"/>
      <c r="C29" s="554" t="s">
        <v>153</v>
      </c>
      <c r="D29" s="133"/>
      <c r="E29" s="555">
        <v>19533.650000000001</v>
      </c>
      <c r="F29" s="517"/>
      <c r="G29" s="555">
        <v>16845.990000000002</v>
      </c>
      <c r="H29" s="517"/>
      <c r="I29" s="132">
        <v>23033.07</v>
      </c>
      <c r="J29" s="517"/>
      <c r="K29" s="132">
        <v>27842.720000000001</v>
      </c>
      <c r="L29" s="127"/>
      <c r="M29" s="434">
        <v>1534.68</v>
      </c>
      <c r="N29" s="434"/>
      <c r="O29" s="434">
        <v>1277.6400000000001</v>
      </c>
      <c r="P29" s="434"/>
      <c r="Q29" s="434">
        <v>1217.1600000000001</v>
      </c>
      <c r="R29" s="127"/>
      <c r="S29" s="127">
        <v>2812.32</v>
      </c>
      <c r="T29" s="127"/>
      <c r="U29" s="555">
        <v>2149.56</v>
      </c>
      <c r="V29" s="434"/>
      <c r="W29" s="555">
        <v>860.58</v>
      </c>
      <c r="X29" s="434"/>
      <c r="Y29" s="555">
        <v>1690.92</v>
      </c>
      <c r="Z29" s="148"/>
      <c r="AA29" s="127">
        <v>3010.14</v>
      </c>
      <c r="AB29" s="176"/>
      <c r="AC29" s="216"/>
      <c r="AD29" s="132"/>
    </row>
    <row r="30" spans="1:30" s="74" customFormat="1" ht="10.5" customHeight="1" x14ac:dyDescent="0.2">
      <c r="A30" s="967"/>
      <c r="B30" s="551"/>
      <c r="C30" s="556" t="s">
        <v>154</v>
      </c>
      <c r="D30" s="133"/>
      <c r="E30" s="132"/>
      <c r="F30" s="517"/>
      <c r="G30" s="132"/>
      <c r="H30" s="517"/>
      <c r="I30" s="132"/>
      <c r="J30" s="517"/>
      <c r="K30" s="132"/>
      <c r="L30" s="148"/>
      <c r="N30" s="434"/>
      <c r="P30" s="434"/>
      <c r="R30" s="127"/>
      <c r="S30" s="127"/>
      <c r="T30" s="127"/>
      <c r="V30" s="434"/>
      <c r="X30" s="434"/>
      <c r="Z30" s="148"/>
      <c r="AA30" s="127"/>
      <c r="AB30" s="176"/>
      <c r="AC30" s="216"/>
      <c r="AD30" s="132"/>
    </row>
    <row r="31" spans="1:30" s="74" customFormat="1" x14ac:dyDescent="0.2">
      <c r="A31" s="967"/>
      <c r="B31" s="551"/>
      <c r="C31" s="557"/>
      <c r="D31" s="122"/>
      <c r="E31" s="132"/>
      <c r="F31" s="517"/>
      <c r="G31" s="132"/>
      <c r="H31" s="517"/>
      <c r="I31" s="132"/>
      <c r="J31" s="517"/>
      <c r="K31" s="132"/>
      <c r="L31" s="148"/>
      <c r="N31" s="434"/>
      <c r="P31" s="434"/>
      <c r="R31" s="127"/>
      <c r="S31" s="127"/>
      <c r="T31" s="127"/>
      <c r="V31" s="434"/>
      <c r="X31" s="434"/>
      <c r="Z31" s="148"/>
      <c r="AA31" s="127"/>
      <c r="AB31" s="176"/>
      <c r="AC31" s="201"/>
      <c r="AD31" s="132"/>
    </row>
    <row r="32" spans="1:30" s="74" customFormat="1" ht="15" customHeight="1" x14ac:dyDescent="0.2">
      <c r="A32" s="967"/>
      <c r="B32" s="551"/>
      <c r="C32" s="554" t="s">
        <v>155</v>
      </c>
      <c r="D32" s="133"/>
      <c r="E32" s="555">
        <v>9332.5889999999999</v>
      </c>
      <c r="F32" s="517"/>
      <c r="G32" s="555">
        <v>10995.455</v>
      </c>
      <c r="H32" s="517"/>
      <c r="I32" s="132">
        <v>9459.0660000000007</v>
      </c>
      <c r="J32" s="517"/>
      <c r="K32" s="132">
        <v>7422.2259999999997</v>
      </c>
      <c r="L32" s="148"/>
      <c r="M32" s="434">
        <v>319.68</v>
      </c>
      <c r="N32" s="434"/>
      <c r="O32" s="434">
        <v>622.73699999999997</v>
      </c>
      <c r="P32" s="434"/>
      <c r="Q32" s="434">
        <v>560.34</v>
      </c>
      <c r="R32" s="127"/>
      <c r="S32" s="127">
        <v>942.41700000000003</v>
      </c>
      <c r="T32" s="127"/>
      <c r="U32" s="833">
        <v>1570.5029999999999</v>
      </c>
      <c r="V32" s="434"/>
      <c r="W32" s="833">
        <v>1285.44</v>
      </c>
      <c r="X32" s="434"/>
      <c r="Y32" s="833">
        <v>1272.8489999999999</v>
      </c>
      <c r="Z32" s="148"/>
      <c r="AA32" s="127">
        <v>2855.9430000000002</v>
      </c>
      <c r="AB32" s="176"/>
      <c r="AC32" s="216"/>
      <c r="AD32" s="132"/>
    </row>
    <row r="33" spans="1:30" s="74" customFormat="1" ht="10.5" customHeight="1" x14ac:dyDescent="0.2">
      <c r="A33" s="967"/>
      <c r="B33" s="551"/>
      <c r="C33" s="556" t="s">
        <v>156</v>
      </c>
      <c r="D33" s="133"/>
      <c r="E33" s="132"/>
      <c r="F33" s="517"/>
      <c r="G33" s="132"/>
      <c r="H33" s="517"/>
      <c r="I33" s="132"/>
      <c r="J33" s="517"/>
      <c r="K33" s="132"/>
      <c r="L33" s="127"/>
      <c r="N33" s="434"/>
      <c r="P33" s="434"/>
      <c r="R33" s="127"/>
      <c r="S33" s="127"/>
      <c r="T33" s="127"/>
      <c r="V33" s="434"/>
      <c r="X33" s="434"/>
      <c r="Z33" s="127"/>
      <c r="AA33" s="127"/>
      <c r="AB33" s="171"/>
      <c r="AC33" s="216"/>
      <c r="AD33" s="132"/>
    </row>
    <row r="34" spans="1:30" s="74" customFormat="1" x14ac:dyDescent="0.2">
      <c r="A34" s="967"/>
      <c r="B34" s="551"/>
      <c r="C34" s="557"/>
      <c r="D34" s="122"/>
      <c r="E34" s="127"/>
      <c r="F34" s="517"/>
      <c r="G34" s="127"/>
      <c r="H34" s="517"/>
      <c r="I34" s="127"/>
      <c r="J34" s="517"/>
      <c r="K34" s="127"/>
      <c r="L34" s="148"/>
      <c r="M34" s="434"/>
      <c r="N34" s="434"/>
      <c r="O34" s="434"/>
      <c r="P34" s="434"/>
      <c r="Q34" s="434"/>
      <c r="R34" s="127"/>
      <c r="S34" s="127"/>
      <c r="T34" s="127"/>
      <c r="U34" s="833"/>
      <c r="V34" s="434"/>
      <c r="W34" s="833"/>
      <c r="X34" s="434"/>
      <c r="Y34" s="833"/>
      <c r="Z34" s="148"/>
      <c r="AA34" s="127"/>
      <c r="AB34" s="171"/>
      <c r="AC34" s="216"/>
      <c r="AD34" s="132"/>
    </row>
    <row r="35" spans="1:30" s="74" customFormat="1" ht="15" customHeight="1" x14ac:dyDescent="0.2">
      <c r="A35" s="967"/>
      <c r="B35" s="551"/>
      <c r="C35" s="554" t="s">
        <v>157</v>
      </c>
      <c r="D35" s="122"/>
      <c r="E35" s="555">
        <v>7527.9934000000003</v>
      </c>
      <c r="F35" s="517"/>
      <c r="G35" s="555">
        <v>2383.8567000000003</v>
      </c>
      <c r="H35" s="517"/>
      <c r="I35" s="127">
        <v>2146.0260400000002</v>
      </c>
      <c r="J35" s="517"/>
      <c r="K35" s="127">
        <v>3063.8722000000002</v>
      </c>
      <c r="L35" s="148"/>
      <c r="M35" s="555">
        <v>504.61</v>
      </c>
      <c r="N35" s="434"/>
      <c r="O35" s="555">
        <v>1911.84</v>
      </c>
      <c r="P35" s="434"/>
      <c r="Q35" s="555">
        <v>194.3356</v>
      </c>
      <c r="R35" s="127"/>
      <c r="S35" s="127">
        <v>2416.4499999999998</v>
      </c>
      <c r="T35" s="127"/>
      <c r="U35" s="833">
        <v>282.24</v>
      </c>
      <c r="V35" s="434"/>
      <c r="W35" s="833">
        <v>404.6</v>
      </c>
      <c r="X35" s="434"/>
      <c r="Y35" s="833">
        <v>423.36</v>
      </c>
      <c r="Z35" s="148"/>
      <c r="AA35" s="127">
        <v>686.84</v>
      </c>
      <c r="AB35" s="176"/>
      <c r="AC35" s="216"/>
      <c r="AD35" s="132"/>
    </row>
    <row r="36" spans="1:30" s="74" customFormat="1" ht="10.5" customHeight="1" x14ac:dyDescent="0.2">
      <c r="A36" s="967"/>
      <c r="B36" s="551"/>
      <c r="C36" s="556" t="s">
        <v>40</v>
      </c>
      <c r="D36" s="126"/>
      <c r="E36" s="558"/>
      <c r="F36" s="127"/>
      <c r="G36" s="558"/>
      <c r="H36" s="127"/>
      <c r="I36" s="558"/>
      <c r="J36" s="127"/>
      <c r="K36" s="127"/>
      <c r="L36" s="148"/>
      <c r="M36" s="434"/>
      <c r="N36" s="434"/>
      <c r="O36" s="434"/>
      <c r="P36" s="434"/>
      <c r="Q36" s="434"/>
      <c r="R36" s="127"/>
      <c r="S36" s="127"/>
      <c r="T36" s="127"/>
      <c r="U36" s="833"/>
      <c r="V36" s="434"/>
      <c r="W36" s="833"/>
      <c r="X36" s="434"/>
      <c r="Y36" s="833"/>
      <c r="Z36" s="127"/>
      <c r="AA36" s="127"/>
      <c r="AB36" s="171"/>
      <c r="AC36" s="216"/>
      <c r="AD36" s="132"/>
    </row>
    <row r="37" spans="1:30" s="74" customFormat="1" ht="7.5" customHeight="1" x14ac:dyDescent="0.2">
      <c r="A37" s="967"/>
      <c r="B37" s="559"/>
      <c r="C37" s="557"/>
      <c r="D37" s="126"/>
      <c r="E37" s="560"/>
      <c r="F37" s="148"/>
      <c r="G37" s="560"/>
      <c r="H37" s="148"/>
      <c r="I37" s="560"/>
      <c r="J37" s="148"/>
      <c r="K37" s="127"/>
      <c r="L37" s="560"/>
      <c r="M37" s="565"/>
      <c r="N37" s="560"/>
      <c r="O37" s="565"/>
      <c r="P37" s="560"/>
      <c r="Q37" s="565"/>
      <c r="R37" s="560"/>
      <c r="S37" s="560"/>
      <c r="T37" s="560"/>
      <c r="U37" s="218"/>
      <c r="V37" s="568"/>
      <c r="W37" s="218"/>
      <c r="X37" s="568"/>
      <c r="Y37" s="218"/>
      <c r="Z37" s="578"/>
      <c r="AA37" s="578"/>
      <c r="AB37" s="171"/>
      <c r="AC37" s="216"/>
      <c r="AD37" s="132"/>
    </row>
    <row r="38" spans="1:30" s="74" customFormat="1" ht="8.25" customHeight="1" x14ac:dyDescent="0.2">
      <c r="A38" s="967"/>
      <c r="B38" s="551"/>
      <c r="C38" s="561"/>
      <c r="D38" s="120"/>
      <c r="E38" s="343"/>
      <c r="F38" s="147"/>
      <c r="G38" s="343"/>
      <c r="H38" s="147"/>
      <c r="I38" s="343"/>
      <c r="J38" s="147"/>
      <c r="K38" s="343"/>
      <c r="L38" s="343"/>
      <c r="M38" s="449"/>
      <c r="N38" s="449"/>
      <c r="O38" s="449"/>
      <c r="P38" s="449"/>
      <c r="Q38" s="449"/>
      <c r="R38" s="343"/>
      <c r="S38" s="343"/>
      <c r="T38" s="343"/>
      <c r="U38" s="449"/>
      <c r="V38" s="449"/>
      <c r="W38" s="449"/>
      <c r="X38" s="449"/>
      <c r="Y38" s="449"/>
      <c r="Z38" s="449"/>
      <c r="AA38" s="449"/>
      <c r="AB38" s="174"/>
      <c r="AC38" s="216"/>
      <c r="AD38" s="132"/>
    </row>
    <row r="39" spans="1:30" s="74" customFormat="1" x14ac:dyDescent="0.2">
      <c r="A39" s="967"/>
      <c r="B39" s="551"/>
      <c r="C39" s="557"/>
      <c r="D39" s="126"/>
      <c r="E39" s="560"/>
      <c r="F39" s="474"/>
      <c r="G39" s="560"/>
      <c r="H39" s="474"/>
      <c r="I39" s="560"/>
      <c r="J39" s="474"/>
      <c r="K39" s="127"/>
      <c r="L39" s="127"/>
      <c r="M39" s="434"/>
      <c r="N39" s="434"/>
      <c r="O39" s="434"/>
      <c r="P39" s="434"/>
      <c r="Q39" s="434"/>
      <c r="R39" s="127"/>
      <c r="S39" s="127"/>
      <c r="T39" s="127"/>
      <c r="U39" s="834"/>
      <c r="V39" s="835"/>
      <c r="W39" s="834"/>
      <c r="X39" s="835"/>
      <c r="Y39" s="834"/>
      <c r="Z39" s="578"/>
      <c r="AA39" s="127"/>
      <c r="AB39" s="171"/>
      <c r="AC39" s="216"/>
      <c r="AD39" s="132"/>
    </row>
    <row r="40" spans="1:30" s="74" customFormat="1" x14ac:dyDescent="0.2">
      <c r="A40" s="967"/>
      <c r="B40" s="551"/>
      <c r="C40" s="554" t="s">
        <v>13</v>
      </c>
      <c r="D40" s="126"/>
      <c r="E40" s="475">
        <f>SUM(E17:E39)</f>
        <v>624333.84966000007</v>
      </c>
      <c r="F40" s="474"/>
      <c r="G40" s="475">
        <f>SUM(G17:G39)</f>
        <v>544465.3274999999</v>
      </c>
      <c r="H40" s="474"/>
      <c r="I40" s="475">
        <f>SUM(I17:I39)</f>
        <v>605056.42722000007</v>
      </c>
      <c r="J40" s="474"/>
      <c r="K40" s="474">
        <f>SUM(K17:K39)</f>
        <v>609434.50330999994</v>
      </c>
      <c r="L40" s="408"/>
      <c r="M40" s="475">
        <f>SUM(M17:M39)</f>
        <v>46524.800999999999</v>
      </c>
      <c r="N40" s="475"/>
      <c r="O40" s="475">
        <f>SUM(O17:O39)</f>
        <v>49537.787799999998</v>
      </c>
      <c r="P40" s="475"/>
      <c r="Q40" s="475">
        <f>SUM(Q17:Q39)</f>
        <v>44108.473599999998</v>
      </c>
      <c r="R40" s="475"/>
      <c r="S40" s="475">
        <f t="shared" ref="R40:S40" si="0">SUM(S17:S39)</f>
        <v>96062.588800000012</v>
      </c>
      <c r="T40" s="475"/>
      <c r="U40" s="475">
        <f>SUM(U17:U39)</f>
        <v>52706.595899999993</v>
      </c>
      <c r="V40" s="475"/>
      <c r="W40" s="475">
        <f>SUM(W17:W39)</f>
        <v>46653.999000000003</v>
      </c>
      <c r="X40" s="475"/>
      <c r="Y40" s="475">
        <f>SUM(Y17:Y39)</f>
        <v>59917.712</v>
      </c>
      <c r="Z40" s="475"/>
      <c r="AA40" s="475">
        <f t="shared" ref="AA40" si="1">SUM(AA17:AA39)</f>
        <v>99360.594899999996</v>
      </c>
      <c r="AB40" s="176"/>
      <c r="AC40" s="216"/>
      <c r="AD40" s="132"/>
    </row>
    <row r="41" spans="1:30" s="74" customFormat="1" ht="10.5" customHeight="1" x14ac:dyDescent="0.2">
      <c r="A41" s="967"/>
      <c r="B41" s="551"/>
      <c r="C41" s="556" t="s">
        <v>22</v>
      </c>
      <c r="D41" s="126"/>
      <c r="E41" s="527"/>
      <c r="F41" s="527"/>
      <c r="G41" s="527"/>
      <c r="H41" s="527"/>
      <c r="I41" s="527"/>
      <c r="J41" s="527"/>
      <c r="K41" s="527"/>
      <c r="L41" s="566"/>
      <c r="M41" s="566"/>
      <c r="N41" s="566"/>
      <c r="O41" s="566"/>
      <c r="P41" s="560"/>
      <c r="Q41" s="566"/>
      <c r="R41" s="566"/>
      <c r="S41" s="566"/>
      <c r="T41" s="566"/>
      <c r="U41" s="569"/>
      <c r="V41" s="569"/>
      <c r="W41" s="569"/>
      <c r="X41" s="569"/>
      <c r="Y41" s="569"/>
      <c r="Z41" s="569"/>
      <c r="AA41" s="569"/>
      <c r="AB41" s="171"/>
      <c r="AC41" s="216"/>
      <c r="AD41" s="132"/>
    </row>
    <row r="42" spans="1:30" s="74" customFormat="1" ht="12" thickBot="1" x14ac:dyDescent="0.25">
      <c r="A42" s="967"/>
      <c r="B42" s="551"/>
      <c r="C42" s="562"/>
      <c r="D42" s="454"/>
      <c r="E42" s="455"/>
      <c r="F42" s="455"/>
      <c r="G42" s="456"/>
      <c r="H42" s="456"/>
      <c r="I42" s="456"/>
      <c r="J42" s="456"/>
      <c r="K42" s="456"/>
      <c r="L42" s="456"/>
      <c r="M42" s="456"/>
      <c r="N42" s="456"/>
      <c r="O42" s="456"/>
      <c r="P42" s="456"/>
      <c r="Q42" s="456"/>
      <c r="R42" s="456"/>
      <c r="S42" s="456"/>
      <c r="T42" s="456"/>
      <c r="U42" s="456"/>
      <c r="V42" s="456"/>
      <c r="W42" s="456"/>
      <c r="X42" s="456"/>
      <c r="Y42" s="456"/>
      <c r="Z42" s="456"/>
      <c r="AA42" s="456"/>
      <c r="AB42" s="579"/>
      <c r="AC42" s="216"/>
    </row>
    <row r="43" spans="1:30" ht="15" customHeight="1" x14ac:dyDescent="0.2">
      <c r="A43" s="967"/>
      <c r="B43" s="195"/>
      <c r="C43" s="136" t="s">
        <v>158</v>
      </c>
      <c r="E43" s="163"/>
      <c r="F43" s="163"/>
      <c r="G43" s="81"/>
      <c r="H43" s="81"/>
      <c r="I43" s="81"/>
      <c r="J43" s="81"/>
      <c r="K43" s="81"/>
      <c r="L43" s="81"/>
      <c r="M43" s="81"/>
      <c r="N43" s="81"/>
      <c r="O43" s="81"/>
      <c r="P43" s="560"/>
      <c r="Q43" s="81"/>
      <c r="R43" s="81"/>
      <c r="S43" s="81"/>
      <c r="T43" s="81"/>
      <c r="U43" s="570"/>
      <c r="V43" s="568"/>
      <c r="W43" s="568"/>
      <c r="X43" s="568"/>
      <c r="Y43" s="81"/>
      <c r="Z43" s="81"/>
      <c r="AA43" s="81"/>
      <c r="AC43" s="81"/>
    </row>
    <row r="44" spans="1:30" ht="11.25" customHeight="1" x14ac:dyDescent="0.2">
      <c r="C44" s="136" t="s">
        <v>159</v>
      </c>
      <c r="E44" s="163"/>
      <c r="F44" s="163"/>
      <c r="G44" s="163"/>
      <c r="H44" s="163"/>
      <c r="I44" s="163"/>
      <c r="J44" s="163"/>
      <c r="K44" s="163"/>
      <c r="L44" s="163"/>
      <c r="M44" s="163"/>
      <c r="N44" s="163"/>
      <c r="O44" s="163"/>
      <c r="P44" s="163"/>
      <c r="Q44" s="163"/>
      <c r="R44" s="163"/>
      <c r="S44" s="163"/>
      <c r="T44" s="163"/>
      <c r="U44" s="163"/>
      <c r="V44" s="163"/>
      <c r="W44" s="163"/>
      <c r="X44" s="580"/>
      <c r="Y44" s="163"/>
      <c r="Z44" s="163"/>
      <c r="AA44" s="163"/>
      <c r="AC44" s="163"/>
    </row>
    <row r="45" spans="1:30" ht="11.25" customHeight="1" x14ac:dyDescent="0.2">
      <c r="C45" s="136" t="s">
        <v>62</v>
      </c>
      <c r="G45" s="163"/>
      <c r="H45" s="163"/>
      <c r="I45" s="163"/>
      <c r="J45" s="163"/>
      <c r="K45" s="163"/>
      <c r="L45" s="163"/>
      <c r="M45" s="163"/>
      <c r="N45" s="163"/>
      <c r="O45" s="163"/>
      <c r="P45" s="163"/>
      <c r="Q45" s="163"/>
      <c r="R45" s="163"/>
      <c r="S45" s="163"/>
      <c r="T45" s="163"/>
      <c r="U45" s="163"/>
      <c r="V45" s="163"/>
      <c r="W45" s="163"/>
      <c r="X45" s="127"/>
      <c r="Y45" s="163"/>
      <c r="Z45" s="163"/>
      <c r="AA45" s="163"/>
      <c r="AC45" s="163"/>
    </row>
    <row r="46" spans="1:30" ht="11.25" customHeight="1" x14ac:dyDescent="0.2">
      <c r="C46" s="136" t="s">
        <v>160</v>
      </c>
      <c r="O46" s="567"/>
      <c r="P46" s="567"/>
      <c r="Q46" s="567"/>
      <c r="R46" s="567"/>
      <c r="S46" s="567"/>
      <c r="T46" s="567"/>
      <c r="U46" s="569"/>
      <c r="V46" s="567"/>
      <c r="W46" s="567"/>
      <c r="X46" s="567"/>
      <c r="Y46" s="567"/>
      <c r="Z46" s="567"/>
      <c r="AA46" s="567"/>
      <c r="AC46" s="74"/>
      <c r="AD46" s="74"/>
    </row>
    <row r="47" spans="1:30" x14ac:dyDescent="0.2">
      <c r="C47" s="278"/>
      <c r="O47" s="74"/>
      <c r="P47" s="74"/>
      <c r="Q47" s="74"/>
      <c r="R47" s="74"/>
      <c r="S47" s="74"/>
      <c r="T47" s="74"/>
      <c r="U47" s="74"/>
      <c r="V47" s="74"/>
      <c r="W47" s="74"/>
      <c r="X47" s="74"/>
      <c r="Y47" s="74"/>
      <c r="Z47" s="74"/>
      <c r="AA47" s="74"/>
      <c r="AC47" s="74"/>
      <c r="AD47" s="74"/>
    </row>
  </sheetData>
  <mergeCells count="5">
    <mergeCell ref="AA4:AB4"/>
    <mergeCell ref="AA5:AB5"/>
    <mergeCell ref="A5:A43"/>
    <mergeCell ref="M8:O8"/>
    <mergeCell ref="U8:W8"/>
  </mergeCells>
  <printOptions verticalCentered="1"/>
  <pageMargins left="0.11811023622047245" right="0.11811023622047245" top="0.51181102362204722" bottom="0.51181102362204722" header="0.51181102362204722" footer="0.51181102362204722"/>
  <pageSetup paperSize="9" scale="87"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AR56"/>
  <sheetViews>
    <sheetView zoomScaleNormal="100" zoomScaleSheetLayoutView="100" workbookViewId="0"/>
  </sheetViews>
  <sheetFormatPr defaultColWidth="7.7109375" defaultRowHeight="12.75" x14ac:dyDescent="0.2"/>
  <cols>
    <col min="1" max="1" width="4.28515625" style="742" customWidth="1"/>
    <col min="2" max="2" width="19" style="742" customWidth="1"/>
    <col min="3" max="3" width="6.5703125" style="742" customWidth="1"/>
    <col min="4" max="4" width="0.7109375" style="742" customWidth="1"/>
    <col min="5" max="5" width="6.7109375" style="742" bestFit="1" customWidth="1"/>
    <col min="6" max="6" width="0.7109375" style="742" customWidth="1"/>
    <col min="7" max="7" width="6.7109375" style="742" bestFit="1" customWidth="1"/>
    <col min="8" max="8" width="0.7109375" style="742" customWidth="1"/>
    <col min="9" max="9" width="8.42578125" style="742" bestFit="1" customWidth="1"/>
    <col min="10" max="10" width="0.7109375" style="742" customWidth="1"/>
    <col min="11" max="11" width="7.7109375" style="742" bestFit="1" customWidth="1"/>
    <col min="12" max="12" width="1.5703125" style="742" customWidth="1"/>
    <col min="13" max="13" width="8.7109375" style="757" customWidth="1"/>
    <col min="14" max="14" width="0.7109375" style="757" customWidth="1"/>
    <col min="15" max="15" width="9" style="757" bestFit="1" customWidth="1"/>
    <col min="16" max="16" width="0.7109375" style="757" customWidth="1"/>
    <col min="17" max="17" width="9" style="757" bestFit="1" customWidth="1"/>
    <col min="18" max="18" width="0.7109375" style="757" customWidth="1"/>
    <col min="19" max="19" width="9" style="757" bestFit="1" customWidth="1"/>
    <col min="20" max="20" width="0.7109375" style="757" customWidth="1"/>
    <col min="21" max="21" width="9.5703125" style="757" customWidth="1"/>
    <col min="22" max="22" width="0.7109375" style="757" customWidth="1"/>
    <col min="23" max="23" width="9" style="757" bestFit="1" customWidth="1"/>
    <col min="24" max="24" width="0.7109375" style="757" customWidth="1"/>
    <col min="25" max="25" width="9" style="757" bestFit="1" customWidth="1"/>
    <col min="26" max="26" width="0.7109375" style="757" customWidth="1"/>
    <col min="27" max="27" width="9" style="757" bestFit="1" customWidth="1"/>
    <col min="28" max="28" width="0.7109375" style="757" customWidth="1"/>
    <col min="29" max="29" width="9" style="757" customWidth="1"/>
    <col min="30" max="30" width="0.7109375" style="757" customWidth="1"/>
    <col min="31" max="31" width="9.5703125" style="757" customWidth="1"/>
    <col min="32" max="32" width="0.7109375" style="742" customWidth="1"/>
    <col min="33" max="33" width="1.7109375" style="742" customWidth="1"/>
    <col min="34" max="34" width="9.7109375" style="742" bestFit="1" customWidth="1"/>
    <col min="35" max="16384" width="7.7109375" style="742"/>
  </cols>
  <sheetData>
    <row r="1" spans="1:32" ht="12" customHeight="1" x14ac:dyDescent="0.2">
      <c r="B1" s="494" t="s">
        <v>161</v>
      </c>
      <c r="C1" s="495"/>
      <c r="D1" s="495"/>
      <c r="E1" s="495"/>
      <c r="F1" s="495"/>
      <c r="G1" s="495"/>
      <c r="H1" s="495"/>
      <c r="I1" s="495"/>
      <c r="J1" s="495"/>
      <c r="K1" s="495"/>
    </row>
    <row r="2" spans="1:32" ht="12" customHeight="1" x14ac:dyDescent="0.2">
      <c r="B2" s="82" t="s">
        <v>162</v>
      </c>
      <c r="C2" s="78"/>
      <c r="D2" s="78"/>
      <c r="E2" s="78"/>
      <c r="F2" s="78"/>
      <c r="G2" s="78"/>
      <c r="H2" s="78"/>
      <c r="I2" s="78"/>
      <c r="J2" s="78"/>
      <c r="K2" s="78"/>
      <c r="L2" s="758"/>
      <c r="M2" s="759"/>
      <c r="N2" s="759"/>
      <c r="O2" s="759"/>
      <c r="P2" s="759"/>
      <c r="Q2" s="759"/>
      <c r="R2" s="759"/>
      <c r="S2" s="759"/>
      <c r="T2" s="759"/>
      <c r="U2" s="759"/>
      <c r="V2" s="759"/>
    </row>
    <row r="3" spans="1:32" ht="12" customHeight="1" x14ac:dyDescent="0.2">
      <c r="A3" s="967">
        <v>21</v>
      </c>
      <c r="AC3" s="986" t="s">
        <v>2</v>
      </c>
      <c r="AD3" s="986"/>
      <c r="AE3" s="987"/>
      <c r="AF3" s="987"/>
    </row>
    <row r="4" spans="1:32" s="73" customFormat="1" ht="12" customHeight="1" x14ac:dyDescent="0.2">
      <c r="A4" s="967"/>
      <c r="M4" s="514"/>
      <c r="N4" s="514"/>
      <c r="O4" s="514"/>
      <c r="P4" s="514"/>
      <c r="Q4" s="514"/>
      <c r="R4" s="514"/>
      <c r="S4" s="514"/>
      <c r="T4" s="514"/>
      <c r="U4" s="514"/>
      <c r="V4" s="514"/>
      <c r="W4" s="514"/>
      <c r="X4" s="514"/>
      <c r="Y4" s="514"/>
      <c r="Z4" s="514"/>
      <c r="AA4" s="514"/>
      <c r="AB4" s="514"/>
      <c r="AC4" s="970" t="s">
        <v>163</v>
      </c>
      <c r="AD4" s="970"/>
      <c r="AE4" s="987"/>
      <c r="AF4" s="987"/>
    </row>
    <row r="5" spans="1:32" s="73" customFormat="1" ht="6" customHeight="1" thickBot="1" x14ac:dyDescent="0.25">
      <c r="A5" s="967"/>
      <c r="M5" s="514"/>
      <c r="N5" s="514"/>
      <c r="O5" s="514"/>
      <c r="P5" s="514"/>
      <c r="Q5" s="514"/>
      <c r="R5" s="514"/>
      <c r="S5" s="514"/>
      <c r="T5" s="514"/>
      <c r="U5" s="514"/>
      <c r="V5" s="514"/>
      <c r="W5" s="514"/>
      <c r="X5" s="514"/>
      <c r="Y5" s="514"/>
      <c r="Z5" s="514"/>
      <c r="AA5" s="514"/>
      <c r="AB5" s="514"/>
      <c r="AC5" s="514"/>
      <c r="AD5" s="514"/>
      <c r="AE5" s="514"/>
    </row>
    <row r="6" spans="1:32" s="73" customFormat="1" ht="6" customHeight="1" x14ac:dyDescent="0.2">
      <c r="A6" s="967"/>
      <c r="B6" s="496"/>
      <c r="C6" s="280"/>
      <c r="D6" s="280"/>
      <c r="E6" s="280"/>
      <c r="F6" s="280"/>
      <c r="G6" s="280"/>
      <c r="H6" s="280"/>
      <c r="I6" s="280"/>
      <c r="J6" s="280"/>
      <c r="K6" s="280"/>
      <c r="L6" s="280"/>
      <c r="M6" s="515"/>
      <c r="N6" s="515"/>
      <c r="O6" s="515"/>
      <c r="P6" s="515"/>
      <c r="Q6" s="515"/>
      <c r="R6" s="515"/>
      <c r="S6" s="515"/>
      <c r="T6" s="515"/>
      <c r="U6" s="515"/>
      <c r="V6" s="515"/>
      <c r="W6" s="515"/>
      <c r="X6" s="515"/>
      <c r="Y6" s="515"/>
      <c r="Z6" s="515"/>
      <c r="AA6" s="515"/>
      <c r="AB6" s="515"/>
      <c r="AC6" s="515"/>
      <c r="AD6" s="515"/>
      <c r="AE6" s="515"/>
      <c r="AF6" s="539"/>
    </row>
    <row r="7" spans="1:32" s="73" customFormat="1" ht="12" customHeight="1" x14ac:dyDescent="0.2">
      <c r="A7" s="967"/>
      <c r="B7" s="497" t="s">
        <v>68</v>
      </c>
      <c r="C7" s="185" t="s">
        <v>166</v>
      </c>
      <c r="D7" s="185"/>
      <c r="E7" s="185"/>
      <c r="F7" s="185"/>
      <c r="G7" s="185"/>
      <c r="H7" s="185"/>
      <c r="I7" s="183"/>
      <c r="J7" s="183"/>
      <c r="K7" s="183"/>
      <c r="L7" s="183"/>
      <c r="M7" s="479" t="s">
        <v>70</v>
      </c>
      <c r="N7" s="479"/>
      <c r="O7" s="479"/>
      <c r="P7" s="479"/>
      <c r="Q7" s="479"/>
      <c r="R7" s="479"/>
      <c r="S7" s="479"/>
      <c r="T7" s="479"/>
      <c r="U7" s="479"/>
      <c r="V7" s="479"/>
      <c r="W7" s="479" t="s">
        <v>13</v>
      </c>
      <c r="X7" s="479"/>
      <c r="Y7" s="479"/>
      <c r="Z7" s="479"/>
      <c r="AA7" s="479"/>
      <c r="AB7" s="479"/>
      <c r="AC7" s="479"/>
      <c r="AD7" s="479"/>
      <c r="AE7" s="482"/>
      <c r="AF7" s="204"/>
    </row>
    <row r="8" spans="1:32" s="73" customFormat="1" ht="12" customHeight="1" x14ac:dyDescent="0.2">
      <c r="A8" s="967"/>
      <c r="B8" s="498" t="s">
        <v>71</v>
      </c>
      <c r="C8" s="104" t="s">
        <v>167</v>
      </c>
      <c r="D8" s="104"/>
      <c r="E8" s="104"/>
      <c r="F8" s="104"/>
      <c r="G8" s="104"/>
      <c r="H8" s="104"/>
      <c r="I8" s="144"/>
      <c r="J8" s="144"/>
      <c r="K8" s="144"/>
      <c r="L8" s="144"/>
      <c r="M8" s="480" t="s">
        <v>73</v>
      </c>
      <c r="N8" s="480"/>
      <c r="O8" s="480"/>
      <c r="P8" s="480"/>
      <c r="Q8" s="480"/>
      <c r="R8" s="480"/>
      <c r="S8" s="480"/>
      <c r="T8" s="480"/>
      <c r="U8" s="480"/>
      <c r="V8" s="480"/>
      <c r="W8" s="480" t="s">
        <v>22</v>
      </c>
      <c r="X8" s="480"/>
      <c r="Y8" s="480"/>
      <c r="Z8" s="480"/>
      <c r="AA8" s="480"/>
      <c r="AB8" s="480"/>
      <c r="AC8" s="480"/>
      <c r="AD8" s="480"/>
      <c r="AE8" s="482"/>
      <c r="AF8" s="204"/>
    </row>
    <row r="9" spans="1:32" s="73" customFormat="1" ht="3.75" customHeight="1" x14ac:dyDescent="0.2">
      <c r="A9" s="967"/>
      <c r="B9" s="181"/>
      <c r="C9" s="312"/>
      <c r="D9" s="312"/>
      <c r="E9" s="312"/>
      <c r="F9" s="312"/>
      <c r="G9" s="312"/>
      <c r="H9" s="312"/>
      <c r="I9" s="312"/>
      <c r="J9" s="312"/>
      <c r="K9" s="312"/>
      <c r="L9" s="183"/>
      <c r="M9" s="481"/>
      <c r="N9" s="481"/>
      <c r="O9" s="481"/>
      <c r="P9" s="481"/>
      <c r="Q9" s="481"/>
      <c r="R9" s="481"/>
      <c r="S9" s="481"/>
      <c r="T9" s="481"/>
      <c r="U9" s="481"/>
      <c r="V9" s="482"/>
      <c r="W9" s="481"/>
      <c r="X9" s="481"/>
      <c r="Y9" s="481"/>
      <c r="Z9" s="481"/>
      <c r="AA9" s="481"/>
      <c r="AB9" s="481"/>
      <c r="AC9" s="481"/>
      <c r="AD9" s="481"/>
      <c r="AE9" s="481"/>
      <c r="AF9" s="204"/>
    </row>
    <row r="10" spans="1:32" s="73" customFormat="1" ht="2.25" customHeight="1" x14ac:dyDescent="0.2">
      <c r="A10" s="967"/>
      <c r="B10" s="181"/>
      <c r="C10" s="183"/>
      <c r="D10" s="183"/>
      <c r="E10" s="183"/>
      <c r="F10" s="183"/>
      <c r="G10" s="183"/>
      <c r="H10" s="183"/>
      <c r="I10" s="183"/>
      <c r="J10" s="183"/>
      <c r="K10" s="183"/>
      <c r="L10" s="183"/>
      <c r="M10" s="482"/>
      <c r="N10" s="482"/>
      <c r="O10" s="482"/>
      <c r="P10" s="482"/>
      <c r="Q10" s="482"/>
      <c r="R10" s="482"/>
      <c r="S10" s="482"/>
      <c r="T10" s="482"/>
      <c r="U10" s="482"/>
      <c r="V10" s="482"/>
      <c r="W10" s="479"/>
      <c r="X10" s="479"/>
      <c r="Y10" s="479"/>
      <c r="Z10" s="479"/>
      <c r="AA10" s="479"/>
      <c r="AB10" s="482"/>
      <c r="AC10" s="482"/>
      <c r="AD10" s="482"/>
      <c r="AE10" s="482"/>
      <c r="AF10" s="204"/>
    </row>
    <row r="11" spans="1:32" s="73" customFormat="1" ht="13.5" customHeight="1" x14ac:dyDescent="0.2">
      <c r="A11" s="967"/>
      <c r="B11" s="181"/>
      <c r="C11" s="977">
        <v>2022</v>
      </c>
      <c r="D11" s="977"/>
      <c r="E11" s="977"/>
      <c r="F11" s="379"/>
      <c r="G11" s="955">
        <v>2021</v>
      </c>
      <c r="H11" s="352"/>
      <c r="I11" s="978" t="s">
        <v>436</v>
      </c>
      <c r="J11" s="978"/>
      <c r="K11" s="978"/>
      <c r="L11" s="836"/>
      <c r="M11" s="977">
        <v>2022</v>
      </c>
      <c r="N11" s="977"/>
      <c r="O11" s="977"/>
      <c r="P11" s="379"/>
      <c r="Q11" s="955">
        <v>2021</v>
      </c>
      <c r="R11" s="945"/>
      <c r="S11" s="978" t="s">
        <v>436</v>
      </c>
      <c r="T11" s="978"/>
      <c r="U11" s="978"/>
      <c r="V11" s="836"/>
      <c r="W11" s="977">
        <v>2022</v>
      </c>
      <c r="X11" s="977"/>
      <c r="Y11" s="977"/>
      <c r="Z11" s="379"/>
      <c r="AA11" s="955">
        <v>2021</v>
      </c>
      <c r="AB11" s="945"/>
      <c r="AC11" s="978" t="s">
        <v>436</v>
      </c>
      <c r="AD11" s="978"/>
      <c r="AE11" s="978"/>
      <c r="AF11" s="204"/>
    </row>
    <row r="12" spans="1:32" s="73" customFormat="1" ht="10.5" customHeight="1" x14ac:dyDescent="0.2">
      <c r="A12" s="967"/>
      <c r="B12" s="181"/>
      <c r="C12" s="442"/>
      <c r="D12" s="442"/>
      <c r="E12" s="442"/>
      <c r="F12" s="944"/>
      <c r="G12" s="442"/>
      <c r="H12" s="815"/>
      <c r="I12" s="979" t="s">
        <v>415</v>
      </c>
      <c r="J12" s="979"/>
      <c r="K12" s="979"/>
      <c r="L12" s="144"/>
      <c r="M12" s="442"/>
      <c r="N12" s="442"/>
      <c r="O12" s="442"/>
      <c r="P12" s="944"/>
      <c r="Q12" s="442"/>
      <c r="R12" s="863"/>
      <c r="S12" s="979" t="s">
        <v>415</v>
      </c>
      <c r="T12" s="979"/>
      <c r="U12" s="979"/>
      <c r="V12" s="144"/>
      <c r="W12" s="442"/>
      <c r="X12" s="442"/>
      <c r="Y12" s="442"/>
      <c r="Z12" s="944"/>
      <c r="AA12" s="442"/>
      <c r="AB12" s="863"/>
      <c r="AC12" s="979" t="s">
        <v>415</v>
      </c>
      <c r="AD12" s="979"/>
      <c r="AE12" s="979"/>
      <c r="AF12" s="204"/>
    </row>
    <row r="13" spans="1:32" s="73" customFormat="1" ht="4.5" customHeight="1" x14ac:dyDescent="0.2">
      <c r="A13" s="967"/>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204"/>
    </row>
    <row r="14" spans="1:32" s="73" customFormat="1" ht="12.75" customHeight="1" x14ac:dyDescent="0.2">
      <c r="A14" s="967"/>
      <c r="B14" s="181"/>
      <c r="C14" s="921" t="s">
        <v>435</v>
      </c>
      <c r="D14" s="862"/>
      <c r="E14" s="955" t="s">
        <v>421</v>
      </c>
      <c r="F14" s="945"/>
      <c r="G14" s="955" t="s">
        <v>41</v>
      </c>
      <c r="H14" s="862"/>
      <c r="I14" s="955" t="s">
        <v>430</v>
      </c>
      <c r="J14" s="955"/>
      <c r="K14" s="955" t="s">
        <v>431</v>
      </c>
      <c r="L14" s="470"/>
      <c r="M14" s="945" t="s">
        <v>435</v>
      </c>
      <c r="N14" s="935"/>
      <c r="O14" s="955" t="s">
        <v>421</v>
      </c>
      <c r="P14" s="945"/>
      <c r="Q14" s="955" t="s">
        <v>41</v>
      </c>
      <c r="R14" s="935"/>
      <c r="S14" s="955" t="s">
        <v>430</v>
      </c>
      <c r="T14" s="955"/>
      <c r="U14" s="955" t="s">
        <v>431</v>
      </c>
      <c r="V14" s="470"/>
      <c r="W14" s="945" t="s">
        <v>435</v>
      </c>
      <c r="X14" s="935"/>
      <c r="Y14" s="955" t="s">
        <v>421</v>
      </c>
      <c r="Z14" s="945"/>
      <c r="AA14" s="955" t="s">
        <v>41</v>
      </c>
      <c r="AB14" s="935"/>
      <c r="AC14" s="955" t="s">
        <v>430</v>
      </c>
      <c r="AD14" s="955"/>
      <c r="AE14" s="955" t="s">
        <v>431</v>
      </c>
      <c r="AF14" s="204"/>
    </row>
    <row r="15" spans="1:32" s="73" customFormat="1" ht="11.25" x14ac:dyDescent="0.2">
      <c r="A15" s="967"/>
      <c r="B15" s="181"/>
      <c r="C15" s="396"/>
      <c r="D15" s="360"/>
      <c r="E15" s="396"/>
      <c r="F15" s="891"/>
      <c r="G15" s="396"/>
      <c r="H15" s="360"/>
      <c r="I15" s="955">
        <v>2022</v>
      </c>
      <c r="J15" s="955"/>
      <c r="K15" s="955">
        <v>2021</v>
      </c>
      <c r="L15" s="471"/>
      <c r="M15" s="396"/>
      <c r="N15" s="891"/>
      <c r="O15" s="396"/>
      <c r="P15" s="891"/>
      <c r="Q15" s="396"/>
      <c r="R15" s="891"/>
      <c r="S15" s="955">
        <v>2022</v>
      </c>
      <c r="T15" s="955"/>
      <c r="U15" s="955">
        <v>2021</v>
      </c>
      <c r="V15" s="485"/>
      <c r="W15" s="396"/>
      <c r="X15" s="891"/>
      <c r="Y15" s="396"/>
      <c r="Z15" s="891"/>
      <c r="AA15" s="396"/>
      <c r="AB15" s="891"/>
      <c r="AC15" s="955">
        <v>2022</v>
      </c>
      <c r="AD15" s="955"/>
      <c r="AE15" s="955">
        <v>2021</v>
      </c>
      <c r="AF15" s="487"/>
    </row>
    <row r="16" spans="1:32" s="73" customFormat="1" ht="3" customHeight="1" x14ac:dyDescent="0.2">
      <c r="A16" s="967"/>
      <c r="B16" s="310"/>
      <c r="C16" s="444"/>
      <c r="D16" s="444"/>
      <c r="E16" s="444"/>
      <c r="F16" s="444"/>
      <c r="G16" s="444"/>
      <c r="H16" s="312"/>
      <c r="I16" s="472"/>
      <c r="J16" s="472"/>
      <c r="K16" s="472"/>
      <c r="L16" s="98"/>
      <c r="M16" s="444"/>
      <c r="N16" s="444"/>
      <c r="O16" s="444"/>
      <c r="P16" s="444"/>
      <c r="Q16" s="444"/>
      <c r="R16" s="312"/>
      <c r="S16" s="472"/>
      <c r="T16" s="472"/>
      <c r="U16" s="472"/>
      <c r="V16" s="529"/>
      <c r="W16" s="516"/>
      <c r="X16" s="516"/>
      <c r="Y16" s="516"/>
      <c r="Z16" s="516"/>
      <c r="AA16" s="516"/>
      <c r="AB16" s="516"/>
      <c r="AC16" s="842"/>
      <c r="AD16" s="525"/>
      <c r="AE16" s="540"/>
      <c r="AF16" s="168"/>
    </row>
    <row r="17" spans="1:38" s="74" customFormat="1" ht="5.25" customHeight="1" x14ac:dyDescent="0.2">
      <c r="A17" s="967"/>
      <c r="B17" s="110"/>
      <c r="C17" s="123"/>
      <c r="D17" s="123"/>
      <c r="E17" s="123"/>
      <c r="F17" s="123"/>
      <c r="G17" s="123"/>
      <c r="H17" s="126"/>
      <c r="I17" s="123"/>
      <c r="J17" s="473"/>
      <c r="K17" s="517"/>
      <c r="L17" s="445"/>
      <c r="M17" s="123"/>
      <c r="N17" s="518"/>
      <c r="O17" s="123"/>
      <c r="P17" s="518"/>
      <c r="Q17" s="123"/>
      <c r="R17" s="521"/>
      <c r="S17" s="123"/>
      <c r="T17" s="530"/>
      <c r="U17" s="530"/>
      <c r="V17" s="530"/>
      <c r="W17" s="123"/>
      <c r="X17" s="434"/>
      <c r="Y17" s="123"/>
      <c r="Z17" s="434"/>
      <c r="AA17" s="123"/>
      <c r="AB17" s="434"/>
      <c r="AC17" s="123"/>
      <c r="AD17" s="148"/>
      <c r="AE17" s="474"/>
      <c r="AF17" s="541"/>
    </row>
    <row r="18" spans="1:38" s="74" customFormat="1" ht="11.25" x14ac:dyDescent="0.2">
      <c r="A18" s="967"/>
      <c r="B18" s="499" t="s">
        <v>74</v>
      </c>
      <c r="C18" s="434">
        <v>490</v>
      </c>
      <c r="D18" s="175"/>
      <c r="E18" s="434">
        <v>1648</v>
      </c>
      <c r="F18" s="175"/>
      <c r="G18" s="434">
        <v>200</v>
      </c>
      <c r="H18" s="127"/>
      <c r="I18" s="434">
        <v>2138</v>
      </c>
      <c r="J18" s="175"/>
      <c r="K18" s="434">
        <v>3600</v>
      </c>
      <c r="L18" s="175"/>
      <c r="M18" s="434">
        <v>11595.331</v>
      </c>
      <c r="N18" s="175"/>
      <c r="O18" s="434">
        <v>17785.447</v>
      </c>
      <c r="P18" s="175"/>
      <c r="Q18" s="434">
        <v>11151.852999999999</v>
      </c>
      <c r="R18" s="127"/>
      <c r="S18" s="434">
        <v>29380.777999999998</v>
      </c>
      <c r="T18" s="175"/>
      <c r="U18" s="175">
        <v>10519.51253</v>
      </c>
      <c r="V18" s="808"/>
      <c r="W18" s="434">
        <v>12085.331</v>
      </c>
      <c r="X18" s="175"/>
      <c r="Y18" s="434">
        <v>19433.447</v>
      </c>
      <c r="Z18" s="175"/>
      <c r="AA18" s="434">
        <v>11351.852999999999</v>
      </c>
      <c r="AB18" s="127"/>
      <c r="AC18" s="434">
        <v>31518.777999999998</v>
      </c>
      <c r="AD18" s="175"/>
      <c r="AE18" s="175">
        <v>14119.51253</v>
      </c>
      <c r="AF18" s="171"/>
      <c r="AH18" s="148"/>
      <c r="AI18" s="148"/>
      <c r="AJ18" s="148"/>
    </row>
    <row r="19" spans="1:38" s="74" customFormat="1" ht="9.75" customHeight="1" x14ac:dyDescent="0.2">
      <c r="A19" s="967"/>
      <c r="B19" s="500" t="s">
        <v>75</v>
      </c>
      <c r="C19" s="825"/>
      <c r="D19" s="175"/>
      <c r="E19" s="825"/>
      <c r="F19" s="175"/>
      <c r="G19" s="825"/>
      <c r="H19" s="127"/>
      <c r="I19" s="825"/>
      <c r="J19" s="175"/>
      <c r="K19" s="175"/>
      <c r="L19" s="175"/>
      <c r="M19" s="825"/>
      <c r="N19" s="175"/>
      <c r="O19" s="825"/>
      <c r="P19" s="175"/>
      <c r="Q19" s="825"/>
      <c r="R19" s="127"/>
      <c r="S19" s="825"/>
      <c r="T19" s="175"/>
      <c r="U19" s="175"/>
      <c r="V19" s="808"/>
      <c r="W19" s="825"/>
      <c r="X19" s="175"/>
      <c r="Y19" s="825"/>
      <c r="Z19" s="175"/>
      <c r="AA19" s="825"/>
      <c r="AB19" s="127"/>
      <c r="AC19" s="825"/>
      <c r="AD19" s="175"/>
      <c r="AE19" s="175"/>
      <c r="AF19" s="171"/>
      <c r="AH19" s="148"/>
      <c r="AI19" s="148"/>
      <c r="AJ19" s="148"/>
    </row>
    <row r="20" spans="1:38" s="74" customFormat="1" ht="14.25" customHeight="1" x14ac:dyDescent="0.2">
      <c r="A20" s="967"/>
      <c r="B20" s="499" t="s">
        <v>76</v>
      </c>
      <c r="C20" s="434">
        <v>0</v>
      </c>
      <c r="D20" s="175"/>
      <c r="E20" s="434">
        <v>0</v>
      </c>
      <c r="F20" s="175"/>
      <c r="G20" s="434">
        <v>0</v>
      </c>
      <c r="H20" s="127"/>
      <c r="I20" s="434">
        <v>0</v>
      </c>
      <c r="J20" s="175"/>
      <c r="K20" s="434">
        <v>0</v>
      </c>
      <c r="L20" s="175"/>
      <c r="M20" s="434">
        <v>27966.891</v>
      </c>
      <c r="N20" s="175"/>
      <c r="O20" s="434">
        <v>32353.821600000003</v>
      </c>
      <c r="P20" s="175"/>
      <c r="Q20" s="434">
        <v>31558.999</v>
      </c>
      <c r="R20" s="127"/>
      <c r="S20" s="434">
        <v>60320.712599999999</v>
      </c>
      <c r="T20" s="175"/>
      <c r="U20" s="175">
        <v>64220.974999999999</v>
      </c>
      <c r="V20" s="808"/>
      <c r="W20" s="434">
        <v>27966.891</v>
      </c>
      <c r="X20" s="175"/>
      <c r="Y20" s="434">
        <v>32353.821600000003</v>
      </c>
      <c r="Z20" s="175"/>
      <c r="AA20" s="434">
        <v>31558.999</v>
      </c>
      <c r="AB20" s="127"/>
      <c r="AC20" s="434">
        <v>60320.712599999999</v>
      </c>
      <c r="AD20" s="175"/>
      <c r="AE20" s="175">
        <v>64220.974999999999</v>
      </c>
      <c r="AF20" s="171"/>
      <c r="AH20" s="148"/>
      <c r="AI20" s="148"/>
      <c r="AJ20" s="148"/>
    </row>
    <row r="21" spans="1:38" s="74" customFormat="1" ht="9.75" customHeight="1" x14ac:dyDescent="0.2">
      <c r="A21" s="967"/>
      <c r="B21" s="500" t="s">
        <v>77</v>
      </c>
      <c r="C21" s="825"/>
      <c r="D21" s="175"/>
      <c r="E21" s="825"/>
      <c r="F21" s="175"/>
      <c r="G21" s="825"/>
      <c r="H21" s="127"/>
      <c r="I21" s="825"/>
      <c r="J21" s="175"/>
      <c r="K21" s="175"/>
      <c r="L21" s="175"/>
      <c r="M21" s="825"/>
      <c r="N21" s="175"/>
      <c r="O21" s="825"/>
      <c r="P21" s="175"/>
      <c r="Q21" s="825"/>
      <c r="R21" s="127"/>
      <c r="S21" s="825"/>
      <c r="T21" s="175"/>
      <c r="U21" s="175"/>
      <c r="V21" s="808"/>
      <c r="W21" s="825"/>
      <c r="X21" s="175"/>
      <c r="Y21" s="825"/>
      <c r="Z21" s="175"/>
      <c r="AA21" s="825"/>
      <c r="AB21" s="127"/>
      <c r="AC21" s="825"/>
      <c r="AD21" s="175"/>
      <c r="AE21" s="175"/>
      <c r="AF21" s="171"/>
      <c r="AH21" s="148"/>
      <c r="AI21" s="148"/>
      <c r="AJ21" s="148"/>
    </row>
    <row r="22" spans="1:38" s="74" customFormat="1" ht="14.25" customHeight="1" x14ac:dyDescent="0.2">
      <c r="A22" s="967"/>
      <c r="B22" s="499" t="s">
        <v>164</v>
      </c>
      <c r="C22" s="258">
        <v>840</v>
      </c>
      <c r="D22" s="175"/>
      <c r="E22" s="258">
        <v>0</v>
      </c>
      <c r="F22" s="175"/>
      <c r="G22" s="258">
        <v>7.4390000000000001</v>
      </c>
      <c r="H22" s="127"/>
      <c r="I22" s="434">
        <v>840</v>
      </c>
      <c r="J22" s="175"/>
      <c r="K22" s="434">
        <v>111.5</v>
      </c>
      <c r="L22" s="175"/>
      <c r="M22" s="434">
        <v>17139.599999999999</v>
      </c>
      <c r="N22" s="175"/>
      <c r="O22" s="434">
        <v>18974.2183</v>
      </c>
      <c r="P22" s="175"/>
      <c r="Q22" s="434">
        <v>12197.244000000001</v>
      </c>
      <c r="R22" s="127"/>
      <c r="S22" s="434">
        <v>36113.818299999999</v>
      </c>
      <c r="T22" s="175"/>
      <c r="U22" s="175">
        <v>29938.68837</v>
      </c>
      <c r="V22" s="808"/>
      <c r="W22" s="434">
        <v>17979.599999999999</v>
      </c>
      <c r="X22" s="175"/>
      <c r="Y22" s="434">
        <v>18974.2183</v>
      </c>
      <c r="Z22" s="175"/>
      <c r="AA22" s="434">
        <v>12204.683000000001</v>
      </c>
      <c r="AB22" s="127"/>
      <c r="AC22" s="434">
        <v>36953.818299999999</v>
      </c>
      <c r="AD22" s="175"/>
      <c r="AE22" s="175">
        <v>30050.188369999996</v>
      </c>
      <c r="AF22" s="171"/>
      <c r="AH22" s="148"/>
      <c r="AI22" s="148"/>
      <c r="AJ22" s="148"/>
    </row>
    <row r="23" spans="1:38" s="74" customFormat="1" ht="10.5" customHeight="1" x14ac:dyDescent="0.2">
      <c r="A23" s="967"/>
      <c r="B23" s="500" t="s">
        <v>165</v>
      </c>
      <c r="D23" s="175"/>
      <c r="F23" s="175"/>
      <c r="H23" s="127"/>
      <c r="J23" s="175"/>
      <c r="L23" s="175"/>
      <c r="N23" s="175"/>
      <c r="P23" s="175"/>
      <c r="R23" s="127"/>
      <c r="T23" s="175"/>
      <c r="U23" s="175"/>
      <c r="V23" s="808"/>
      <c r="X23" s="175"/>
      <c r="Z23" s="175"/>
      <c r="AB23" s="127"/>
      <c r="AD23" s="175"/>
      <c r="AE23" s="175"/>
      <c r="AF23" s="171"/>
      <c r="AH23" s="148"/>
      <c r="AI23" s="148"/>
      <c r="AJ23" s="148"/>
    </row>
    <row r="24" spans="1:38" s="74" customFormat="1" ht="14.25" customHeight="1" x14ac:dyDescent="0.2">
      <c r="A24" s="967"/>
      <c r="B24" s="499" t="s">
        <v>80</v>
      </c>
      <c r="C24" s="825">
        <v>60.76</v>
      </c>
      <c r="D24" s="175"/>
      <c r="E24" s="825">
        <v>638.005</v>
      </c>
      <c r="F24" s="175"/>
      <c r="G24" s="825">
        <v>1097.4349999999999</v>
      </c>
      <c r="H24" s="127"/>
      <c r="I24" s="825">
        <v>698.76499999999999</v>
      </c>
      <c r="J24" s="175"/>
      <c r="K24" s="175">
        <v>2855.12</v>
      </c>
      <c r="L24" s="175"/>
      <c r="M24" s="825">
        <v>54690.3842</v>
      </c>
      <c r="N24" s="175"/>
      <c r="O24" s="825">
        <v>68624.040999999997</v>
      </c>
      <c r="P24" s="175"/>
      <c r="Q24" s="825">
        <v>57563.078000000001</v>
      </c>
      <c r="R24" s="127"/>
      <c r="S24" s="825">
        <v>123314.4252</v>
      </c>
      <c r="T24" s="175"/>
      <c r="U24" s="175">
        <v>130664.838</v>
      </c>
      <c r="V24" s="808"/>
      <c r="W24" s="825">
        <v>54751.144200000002</v>
      </c>
      <c r="X24" s="175"/>
      <c r="Y24" s="825">
        <v>69262.046000000002</v>
      </c>
      <c r="Z24" s="175"/>
      <c r="AA24" s="825">
        <v>58660.512999999999</v>
      </c>
      <c r="AB24" s="127"/>
      <c r="AC24" s="825">
        <v>124013.1902</v>
      </c>
      <c r="AD24" s="175"/>
      <c r="AE24" s="175">
        <v>133519.95800000001</v>
      </c>
      <c r="AF24" s="171"/>
      <c r="AH24" s="148"/>
      <c r="AI24" s="148"/>
      <c r="AJ24" s="148"/>
    </row>
    <row r="25" spans="1:38" s="74" customFormat="1" ht="9.75" customHeight="1" x14ac:dyDescent="0.2">
      <c r="A25" s="967"/>
      <c r="B25" s="500" t="s">
        <v>81</v>
      </c>
      <c r="C25" s="825"/>
      <c r="D25" s="434"/>
      <c r="E25" s="825"/>
      <c r="F25" s="434"/>
      <c r="G25" s="825"/>
      <c r="H25" s="127"/>
      <c r="I25" s="825"/>
      <c r="J25" s="175"/>
      <c r="K25" s="175"/>
      <c r="L25" s="175"/>
      <c r="M25" s="825"/>
      <c r="N25" s="434"/>
      <c r="O25" s="825"/>
      <c r="P25" s="434"/>
      <c r="Q25" s="825"/>
      <c r="R25" s="127"/>
      <c r="S25" s="825"/>
      <c r="T25" s="175"/>
      <c r="U25" s="175"/>
      <c r="V25" s="808"/>
      <c r="W25" s="825"/>
      <c r="X25" s="434"/>
      <c r="Y25" s="825"/>
      <c r="Z25" s="434"/>
      <c r="AA25" s="825"/>
      <c r="AB25" s="127"/>
      <c r="AC25" s="825"/>
      <c r="AD25" s="175"/>
      <c r="AE25" s="175"/>
      <c r="AF25" s="542"/>
      <c r="AH25" s="115"/>
    </row>
    <row r="26" spans="1:38" s="74" customFormat="1" ht="8.25" customHeight="1" x14ac:dyDescent="0.2">
      <c r="A26" s="967"/>
      <c r="B26" s="117"/>
      <c r="C26" s="449"/>
      <c r="D26" s="449"/>
      <c r="E26" s="449"/>
      <c r="F26" s="449"/>
      <c r="G26" s="449"/>
      <c r="H26" s="343"/>
      <c r="I26" s="449"/>
      <c r="J26" s="173"/>
      <c r="K26" s="173"/>
      <c r="L26" s="173"/>
      <c r="M26" s="449"/>
      <c r="N26" s="449"/>
      <c r="O26" s="449"/>
      <c r="P26" s="449"/>
      <c r="Q26" s="449"/>
      <c r="R26" s="343"/>
      <c r="S26" s="449"/>
      <c r="T26" s="173"/>
      <c r="U26" s="173"/>
      <c r="V26" s="809"/>
      <c r="W26" s="449"/>
      <c r="X26" s="449"/>
      <c r="Y26" s="449"/>
      <c r="Z26" s="449"/>
      <c r="AA26" s="449"/>
      <c r="AB26" s="343"/>
      <c r="AC26" s="449"/>
      <c r="AD26" s="173"/>
      <c r="AE26" s="173"/>
      <c r="AF26" s="543"/>
    </row>
    <row r="27" spans="1:38" s="74" customFormat="1" ht="12.75" customHeight="1" x14ac:dyDescent="0.2">
      <c r="A27" s="967"/>
      <c r="B27" s="499" t="s">
        <v>82</v>
      </c>
      <c r="C27" s="475">
        <f>SUM(C18:C24)</f>
        <v>1390.76</v>
      </c>
      <c r="D27" s="475"/>
      <c r="E27" s="475">
        <f>SUM(E18:E24)</f>
        <v>2286.0050000000001</v>
      </c>
      <c r="F27" s="475"/>
      <c r="G27" s="475">
        <f>SUM(G18:G24)</f>
        <v>1304.874</v>
      </c>
      <c r="H27" s="475"/>
      <c r="I27" s="475">
        <f>SUM(I18:I24)</f>
        <v>3676.7649999999999</v>
      </c>
      <c r="J27" s="475"/>
      <c r="K27" s="475">
        <f t="shared" ref="K27" si="0">SUM(K18:K24)</f>
        <v>6566.62</v>
      </c>
      <c r="L27" s="475"/>
      <c r="M27" s="475">
        <f>SUM(M18:M24)</f>
        <v>111392.2062</v>
      </c>
      <c r="N27" s="475"/>
      <c r="O27" s="475">
        <f>SUM(O18:O24)</f>
        <v>137737.52789999999</v>
      </c>
      <c r="P27" s="475"/>
      <c r="Q27" s="475">
        <f>SUM(Q18:Q24)</f>
        <v>112471.174</v>
      </c>
      <c r="R27" s="475"/>
      <c r="S27" s="475">
        <f>SUM(S18:S24)</f>
        <v>249129.7341</v>
      </c>
      <c r="T27" s="475"/>
      <c r="U27" s="475">
        <f t="shared" ref="U27" si="1">SUM(U18:U24)</f>
        <v>235344.01390000002</v>
      </c>
      <c r="V27" s="475"/>
      <c r="W27" s="475">
        <f>SUM(W18:W24)</f>
        <v>112782.9662</v>
      </c>
      <c r="X27" s="475"/>
      <c r="Y27" s="475">
        <f>SUM(Y18:Y24)</f>
        <v>140023.53289999999</v>
      </c>
      <c r="Z27" s="475"/>
      <c r="AA27" s="475">
        <f>SUM(AA18:AA24)</f>
        <v>113776.04800000001</v>
      </c>
      <c r="AB27" s="475"/>
      <c r="AC27" s="475">
        <f>SUM(AC18:AC24)</f>
        <v>252806.49909999999</v>
      </c>
      <c r="AD27" s="475"/>
      <c r="AE27" s="475">
        <f t="shared" ref="AE27" si="2">SUM(AE18:AE24)</f>
        <v>241910.63390000002</v>
      </c>
      <c r="AF27" s="171"/>
      <c r="AH27" s="115"/>
    </row>
    <row r="28" spans="1:38" s="74" customFormat="1" ht="11.25" customHeight="1" x14ac:dyDescent="0.2">
      <c r="A28" s="967"/>
      <c r="B28" s="500" t="s">
        <v>83</v>
      </c>
      <c r="C28" s="126"/>
      <c r="D28" s="126"/>
      <c r="E28" s="126"/>
      <c r="F28" s="126"/>
      <c r="G28" s="126"/>
      <c r="H28" s="126"/>
      <c r="I28" s="519"/>
      <c r="J28" s="519"/>
      <c r="K28" s="175"/>
      <c r="L28" s="520"/>
      <c r="M28" s="521"/>
      <c r="N28" s="521"/>
      <c r="O28" s="521"/>
      <c r="P28" s="521"/>
      <c r="Q28" s="521"/>
      <c r="R28" s="531"/>
      <c r="S28" s="531"/>
      <c r="T28" s="531"/>
      <c r="U28" s="531"/>
      <c r="V28" s="531"/>
      <c r="W28" s="521"/>
      <c r="X28" s="521"/>
      <c r="Y28" s="521"/>
      <c r="Z28" s="521"/>
      <c r="AA28" s="521"/>
      <c r="AB28" s="537"/>
      <c r="AC28" s="537"/>
      <c r="AD28" s="537"/>
      <c r="AE28" s="537"/>
      <c r="AF28" s="542"/>
    </row>
    <row r="29" spans="1:38" s="74" customFormat="1" ht="5.25" customHeight="1" thickBot="1" x14ac:dyDescent="0.25">
      <c r="A29" s="967"/>
      <c r="B29" s="501"/>
      <c r="C29" s="457"/>
      <c r="D29" s="457"/>
      <c r="E29" s="457"/>
      <c r="F29" s="457"/>
      <c r="G29" s="457"/>
      <c r="H29" s="457"/>
      <c r="I29" s="457"/>
      <c r="J29" s="457"/>
      <c r="K29" s="457"/>
      <c r="L29" s="456"/>
      <c r="M29" s="522"/>
      <c r="N29" s="522"/>
      <c r="O29" s="522"/>
      <c r="P29" s="522"/>
      <c r="Q29" s="522"/>
      <c r="R29" s="522"/>
      <c r="S29" s="522"/>
      <c r="T29" s="522"/>
      <c r="U29" s="522"/>
      <c r="V29" s="522"/>
      <c r="W29" s="532"/>
      <c r="X29" s="532"/>
      <c r="Y29" s="532"/>
      <c r="Z29" s="532"/>
      <c r="AA29" s="532"/>
      <c r="AB29" s="532"/>
      <c r="AC29" s="532"/>
      <c r="AD29" s="532"/>
      <c r="AE29" s="532"/>
      <c r="AF29" s="544"/>
    </row>
    <row r="30" spans="1:38" s="189" customFormat="1" ht="6.75" customHeight="1" thickBot="1" x14ac:dyDescent="0.25">
      <c r="A30" s="967"/>
      <c r="B30" s="502"/>
      <c r="C30" s="126"/>
      <c r="D30" s="126"/>
      <c r="E30" s="126"/>
      <c r="F30" s="126"/>
      <c r="G30" s="126"/>
      <c r="H30" s="126"/>
      <c r="I30" s="126"/>
      <c r="J30" s="126"/>
      <c r="K30" s="126"/>
      <c r="L30" s="126"/>
      <c r="M30" s="521"/>
      <c r="N30" s="521"/>
      <c r="O30" s="521"/>
      <c r="P30" s="521"/>
      <c r="Q30" s="521"/>
      <c r="R30" s="521"/>
      <c r="S30" s="521"/>
      <c r="T30" s="521"/>
      <c r="U30" s="521"/>
      <c r="V30" s="521"/>
      <c r="W30" s="521"/>
      <c r="X30" s="521"/>
      <c r="Y30" s="521"/>
      <c r="Z30" s="521"/>
      <c r="AA30" s="521"/>
      <c r="AB30" s="521"/>
      <c r="AC30" s="521"/>
      <c r="AD30" s="521"/>
      <c r="AE30" s="521"/>
      <c r="AF30" s="126"/>
      <c r="AG30" s="126"/>
      <c r="AH30" s="126"/>
      <c r="AI30" s="126"/>
      <c r="AJ30" s="126"/>
      <c r="AK30" s="126"/>
      <c r="AL30" s="126"/>
    </row>
    <row r="31" spans="1:38" s="73" customFormat="1" ht="17.25" customHeight="1" x14ac:dyDescent="0.2">
      <c r="A31" s="967"/>
      <c r="B31" s="503" t="s">
        <v>84</v>
      </c>
      <c r="C31" s="504" t="s">
        <v>166</v>
      </c>
      <c r="D31" s="504"/>
      <c r="E31" s="504"/>
      <c r="F31" s="504"/>
      <c r="G31" s="504"/>
      <c r="H31" s="504"/>
      <c r="I31" s="280"/>
      <c r="J31" s="280"/>
      <c r="K31" s="280"/>
      <c r="L31" s="790"/>
      <c r="M31" s="791" t="s">
        <v>70</v>
      </c>
      <c r="N31" s="791"/>
      <c r="O31" s="791"/>
      <c r="P31" s="791"/>
      <c r="Q31" s="791"/>
      <c r="R31" s="791"/>
      <c r="S31" s="515"/>
      <c r="T31" s="515"/>
      <c r="U31" s="515"/>
      <c r="V31" s="515"/>
      <c r="W31" s="792" t="s">
        <v>13</v>
      </c>
      <c r="X31" s="792"/>
      <c r="Y31" s="792"/>
      <c r="Z31" s="792"/>
      <c r="AA31" s="792"/>
      <c r="AB31" s="792"/>
      <c r="AC31" s="515"/>
      <c r="AD31" s="515"/>
      <c r="AE31" s="515"/>
      <c r="AF31" s="539"/>
    </row>
    <row r="32" spans="1:38" s="73" customFormat="1" ht="12.75" customHeight="1" x14ac:dyDescent="0.2">
      <c r="A32" s="967"/>
      <c r="B32" s="505" t="s">
        <v>85</v>
      </c>
      <c r="C32" s="104" t="s">
        <v>167</v>
      </c>
      <c r="D32" s="104"/>
      <c r="E32" s="104"/>
      <c r="F32" s="104"/>
      <c r="G32" s="104"/>
      <c r="H32" s="104"/>
      <c r="I32" s="183"/>
      <c r="J32" s="183"/>
      <c r="K32" s="183"/>
      <c r="L32" s="524"/>
      <c r="M32" s="793" t="s">
        <v>73</v>
      </c>
      <c r="N32" s="793"/>
      <c r="O32" s="793"/>
      <c r="P32" s="793"/>
      <c r="Q32" s="793"/>
      <c r="R32" s="793"/>
      <c r="S32" s="482"/>
      <c r="T32" s="482"/>
      <c r="U32" s="482"/>
      <c r="V32" s="482"/>
      <c r="W32" s="480" t="s">
        <v>22</v>
      </c>
      <c r="X32" s="480"/>
      <c r="Y32" s="480"/>
      <c r="Z32" s="480"/>
      <c r="AA32" s="480"/>
      <c r="AB32" s="480"/>
      <c r="AC32" s="482"/>
      <c r="AD32" s="482"/>
      <c r="AE32" s="482"/>
      <c r="AF32" s="204"/>
    </row>
    <row r="33" spans="1:34" s="73" customFormat="1" ht="4.5" customHeight="1" x14ac:dyDescent="0.2">
      <c r="A33" s="967"/>
      <c r="B33" s="506"/>
      <c r="C33" s="794"/>
      <c r="D33" s="794"/>
      <c r="E33" s="794"/>
      <c r="F33" s="794"/>
      <c r="G33" s="794"/>
      <c r="H33" s="794"/>
      <c r="I33" s="794"/>
      <c r="J33" s="795"/>
      <c r="K33" s="795"/>
      <c r="L33" s="795"/>
      <c r="M33" s="481"/>
      <c r="N33" s="481"/>
      <c r="O33" s="481"/>
      <c r="P33" s="481"/>
      <c r="Q33" s="481"/>
      <c r="R33" s="481"/>
      <c r="S33" s="481"/>
      <c r="T33" s="482"/>
      <c r="U33" s="482"/>
      <c r="V33" s="482"/>
      <c r="W33" s="481"/>
      <c r="X33" s="481"/>
      <c r="Y33" s="481"/>
      <c r="Z33" s="481"/>
      <c r="AA33" s="481"/>
      <c r="AB33" s="481"/>
      <c r="AC33" s="481"/>
      <c r="AD33" s="481"/>
      <c r="AE33" s="482"/>
      <c r="AF33" s="204"/>
    </row>
    <row r="34" spans="1:34" s="73" customFormat="1" ht="3" customHeight="1" x14ac:dyDescent="0.2">
      <c r="A34" s="967"/>
      <c r="B34" s="181"/>
      <c r="C34" s="507"/>
      <c r="D34" s="507"/>
      <c r="E34" s="507"/>
      <c r="F34" s="507"/>
      <c r="G34" s="507"/>
      <c r="H34" s="507"/>
      <c r="I34" s="795"/>
      <c r="J34" s="795"/>
      <c r="K34" s="795"/>
      <c r="L34" s="795"/>
      <c r="M34" s="796"/>
      <c r="N34" s="796"/>
      <c r="O34" s="796"/>
      <c r="P34" s="796"/>
      <c r="Q34" s="796"/>
      <c r="R34" s="796"/>
      <c r="S34" s="796"/>
      <c r="T34" s="796"/>
      <c r="U34" s="796"/>
      <c r="V34" s="796"/>
      <c r="W34" s="797"/>
      <c r="X34" s="797"/>
      <c r="Y34" s="797"/>
      <c r="Z34" s="797"/>
      <c r="AA34" s="797"/>
      <c r="AB34" s="797"/>
      <c r="AC34" s="797"/>
      <c r="AD34" s="482"/>
      <c r="AE34" s="482"/>
      <c r="AF34" s="204"/>
    </row>
    <row r="35" spans="1:34" s="73" customFormat="1" ht="10.5" customHeight="1" x14ac:dyDescent="0.2">
      <c r="A35" s="967"/>
      <c r="B35" s="181"/>
      <c r="C35" s="894">
        <v>2021</v>
      </c>
      <c r="D35" s="839"/>
      <c r="E35" s="947">
        <v>2020</v>
      </c>
      <c r="F35" s="947"/>
      <c r="G35" s="947">
        <v>2019</v>
      </c>
      <c r="H35" s="947"/>
      <c r="I35" s="947">
        <v>2018</v>
      </c>
      <c r="J35" s="798"/>
      <c r="K35" s="798"/>
      <c r="L35" s="836"/>
      <c r="M35" s="950">
        <v>2021</v>
      </c>
      <c r="N35" s="894"/>
      <c r="O35" s="947">
        <v>2020</v>
      </c>
      <c r="P35" s="947"/>
      <c r="Q35" s="947">
        <v>2019</v>
      </c>
      <c r="R35" s="947"/>
      <c r="S35" s="947">
        <v>2018</v>
      </c>
      <c r="T35" s="799"/>
      <c r="U35" s="799"/>
      <c r="V35" s="799"/>
      <c r="W35" s="950">
        <v>2021</v>
      </c>
      <c r="X35" s="892"/>
      <c r="Y35" s="947">
        <v>2020</v>
      </c>
      <c r="Z35" s="947"/>
      <c r="AA35" s="947">
        <v>2019</v>
      </c>
      <c r="AB35" s="947"/>
      <c r="AC35" s="947">
        <v>2018</v>
      </c>
      <c r="AD35" s="799"/>
      <c r="AE35" s="482"/>
      <c r="AF35" s="204"/>
    </row>
    <row r="36" spans="1:34" s="73" customFormat="1" ht="6.75" customHeight="1" x14ac:dyDescent="0.2">
      <c r="A36" s="967"/>
      <c r="B36" s="310"/>
      <c r="C36" s="98"/>
      <c r="D36" s="98"/>
      <c r="E36" s="98"/>
      <c r="F36" s="98"/>
      <c r="G36" s="98"/>
      <c r="H36" s="98"/>
      <c r="I36" s="98"/>
      <c r="J36" s="98"/>
      <c r="K36" s="98"/>
      <c r="L36" s="98"/>
      <c r="M36" s="525"/>
      <c r="N36" s="525"/>
      <c r="O36" s="525"/>
      <c r="P36" s="525"/>
      <c r="Q36" s="525"/>
      <c r="R36" s="525"/>
      <c r="S36" s="525"/>
      <c r="T36" s="525"/>
      <c r="U36" s="525"/>
      <c r="V36" s="525"/>
      <c r="W36" s="98"/>
      <c r="X36" s="525"/>
      <c r="Y36" s="98"/>
      <c r="Z36" s="525"/>
      <c r="AA36" s="525"/>
      <c r="AB36" s="525"/>
      <c r="AC36" s="525"/>
      <c r="AD36" s="525"/>
      <c r="AE36" s="525"/>
      <c r="AF36" s="342"/>
    </row>
    <row r="37" spans="1:34" s="126" customFormat="1" ht="6" customHeight="1" x14ac:dyDescent="0.2">
      <c r="A37" s="967"/>
      <c r="B37" s="110"/>
      <c r="C37" s="445"/>
      <c r="D37" s="445"/>
      <c r="E37" s="445"/>
      <c r="F37" s="445"/>
      <c r="G37" s="445"/>
      <c r="H37" s="445"/>
      <c r="I37" s="445"/>
      <c r="J37" s="428"/>
      <c r="K37" s="428"/>
      <c r="L37" s="428"/>
      <c r="M37" s="445"/>
      <c r="N37" s="526"/>
      <c r="O37" s="445"/>
      <c r="P37" s="526"/>
      <c r="Q37" s="526"/>
      <c r="R37" s="526"/>
      <c r="S37" s="526"/>
      <c r="T37" s="526"/>
      <c r="U37" s="526"/>
      <c r="V37" s="526"/>
      <c r="W37" s="445"/>
      <c r="X37" s="526"/>
      <c r="Y37" s="445"/>
      <c r="Z37" s="526"/>
      <c r="AA37" s="526"/>
      <c r="AB37" s="526"/>
      <c r="AC37" s="526"/>
      <c r="AD37" s="526"/>
      <c r="AE37" s="537"/>
      <c r="AF37" s="171"/>
    </row>
    <row r="38" spans="1:34" s="189" customFormat="1" ht="11.25" x14ac:dyDescent="0.2">
      <c r="A38" s="967"/>
      <c r="B38" s="508" t="s">
        <v>168</v>
      </c>
      <c r="C38" s="434">
        <v>8160</v>
      </c>
      <c r="D38" s="126"/>
      <c r="E38" s="434">
        <v>6770</v>
      </c>
      <c r="F38" s="126"/>
      <c r="G38" s="434">
        <v>924.12</v>
      </c>
      <c r="H38" s="126"/>
      <c r="I38" s="434">
        <v>20</v>
      </c>
      <c r="J38" s="175"/>
      <c r="K38" s="175"/>
      <c r="L38" s="520"/>
      <c r="M38" s="434">
        <v>80551.66412999999</v>
      </c>
      <c r="N38" s="127"/>
      <c r="O38" s="434">
        <v>29800.569629999998</v>
      </c>
      <c r="P38" s="127"/>
      <c r="Q38" s="434">
        <v>46210.189619999997</v>
      </c>
      <c r="R38" s="127"/>
      <c r="S38" s="132">
        <v>48080.487799999995</v>
      </c>
      <c r="T38" s="533"/>
      <c r="U38" s="533"/>
      <c r="V38" s="533"/>
      <c r="W38" s="175">
        <v>88711.66412999999</v>
      </c>
      <c r="X38" s="127"/>
      <c r="Y38" s="175">
        <v>36570.569629999998</v>
      </c>
      <c r="Z38" s="127"/>
      <c r="AA38" s="175">
        <v>47134.30962</v>
      </c>
      <c r="AB38" s="127"/>
      <c r="AC38" s="127">
        <f>I38+S38</f>
        <v>48100.487799999995</v>
      </c>
      <c r="AD38" s="537"/>
      <c r="AE38" s="521"/>
      <c r="AF38" s="169"/>
      <c r="AH38" s="211"/>
    </row>
    <row r="39" spans="1:34" s="189" customFormat="1" ht="9.75" customHeight="1" x14ac:dyDescent="0.2">
      <c r="A39" s="967"/>
      <c r="B39" s="509" t="s">
        <v>169</v>
      </c>
      <c r="C39" s="825"/>
      <c r="D39" s="126"/>
      <c r="E39" s="825"/>
      <c r="F39" s="126"/>
      <c r="G39" s="175"/>
      <c r="H39" s="126"/>
      <c r="I39" s="175"/>
      <c r="J39" s="175"/>
      <c r="K39" s="175"/>
      <c r="L39" s="520"/>
      <c r="M39" s="825"/>
      <c r="N39" s="127"/>
      <c r="O39" s="825"/>
      <c r="P39" s="127"/>
      <c r="Q39" s="175"/>
      <c r="R39" s="127"/>
      <c r="S39" s="132"/>
      <c r="T39" s="526"/>
      <c r="U39" s="533"/>
      <c r="V39" s="534"/>
      <c r="W39" s="175"/>
      <c r="X39" s="218"/>
      <c r="Y39" s="175"/>
      <c r="Z39" s="218"/>
      <c r="AA39" s="175"/>
      <c r="AB39" s="218"/>
      <c r="AC39" s="218"/>
      <c r="AD39" s="526"/>
      <c r="AE39" s="521"/>
      <c r="AF39" s="169"/>
      <c r="AH39" s="211"/>
    </row>
    <row r="40" spans="1:34" s="189" customFormat="1" ht="14.25" customHeight="1" x14ac:dyDescent="0.2">
      <c r="A40" s="967"/>
      <c r="B40" s="508" t="s">
        <v>170</v>
      </c>
      <c r="C40" s="434">
        <v>7.0110000000000001</v>
      </c>
      <c r="D40" s="126"/>
      <c r="E40" s="434">
        <v>596.99199999999996</v>
      </c>
      <c r="F40" s="126"/>
      <c r="G40" s="434">
        <v>1.6059000000000001</v>
      </c>
      <c r="H40" s="126"/>
      <c r="I40" s="434">
        <v>0</v>
      </c>
      <c r="J40" s="175"/>
      <c r="K40" s="175"/>
      <c r="L40" s="520"/>
      <c r="M40" s="434">
        <v>337247.45150000002</v>
      </c>
      <c r="N40" s="127"/>
      <c r="O40" s="434">
        <v>347713.67448000005</v>
      </c>
      <c r="P40" s="127"/>
      <c r="Q40" s="434">
        <v>312004.7708</v>
      </c>
      <c r="R40" s="127"/>
      <c r="S40" s="132">
        <v>333426.96058000007</v>
      </c>
      <c r="T40" s="533"/>
      <c r="U40" s="533"/>
      <c r="V40" s="533"/>
      <c r="W40" s="175">
        <v>337254.46250000002</v>
      </c>
      <c r="X40" s="127"/>
      <c r="Y40" s="175">
        <v>348310.66648000007</v>
      </c>
      <c r="Z40" s="127"/>
      <c r="AA40" s="175">
        <v>312006.37670000002</v>
      </c>
      <c r="AB40" s="127"/>
      <c r="AC40" s="127">
        <f>I40+S40</f>
        <v>333426.96058000007</v>
      </c>
      <c r="AD40" s="537"/>
      <c r="AE40" s="521"/>
      <c r="AF40" s="169"/>
      <c r="AH40" s="211"/>
    </row>
    <row r="41" spans="1:34" s="189" customFormat="1" ht="9.75" customHeight="1" x14ac:dyDescent="0.2">
      <c r="A41" s="967"/>
      <c r="B41" s="509" t="s">
        <v>171</v>
      </c>
      <c r="C41" s="825"/>
      <c r="D41" s="126"/>
      <c r="E41" s="825"/>
      <c r="F41" s="126"/>
      <c r="G41" s="175"/>
      <c r="H41" s="126"/>
      <c r="I41" s="175"/>
      <c r="J41" s="175"/>
      <c r="K41" s="175"/>
      <c r="L41" s="520"/>
      <c r="M41" s="825"/>
      <c r="N41" s="127"/>
      <c r="O41" s="825"/>
      <c r="P41" s="127"/>
      <c r="Q41" s="175"/>
      <c r="R41" s="127"/>
      <c r="S41" s="132"/>
      <c r="T41" s="533"/>
      <c r="U41" s="533"/>
      <c r="V41" s="533"/>
      <c r="W41" s="175"/>
      <c r="X41" s="127"/>
      <c r="Y41" s="175"/>
      <c r="Z41" s="127"/>
      <c r="AA41" s="175"/>
      <c r="AB41" s="127"/>
      <c r="AC41" s="127"/>
      <c r="AD41" s="537"/>
      <c r="AE41" s="521"/>
      <c r="AF41" s="169"/>
      <c r="AH41" s="211"/>
    </row>
    <row r="42" spans="1:34" s="189" customFormat="1" ht="14.25" customHeight="1" x14ac:dyDescent="0.2">
      <c r="A42" s="967"/>
      <c r="B42" s="510" t="s">
        <v>164</v>
      </c>
      <c r="C42" s="434">
        <v>262.18599999999998</v>
      </c>
      <c r="D42" s="126"/>
      <c r="E42" s="434">
        <v>317.76499999999999</v>
      </c>
      <c r="F42" s="126"/>
      <c r="G42" s="434">
        <v>1.2</v>
      </c>
      <c r="H42" s="126"/>
      <c r="I42" s="434">
        <v>317.52</v>
      </c>
      <c r="J42" s="175"/>
      <c r="K42" s="175"/>
      <c r="L42" s="520"/>
      <c r="M42" s="434">
        <v>165250.92099000001</v>
      </c>
      <c r="N42" s="127"/>
      <c r="O42" s="434">
        <v>192547.68445000003</v>
      </c>
      <c r="P42" s="127"/>
      <c r="Q42" s="434">
        <v>226200.41692000002</v>
      </c>
      <c r="R42" s="127"/>
      <c r="S42" s="434">
        <v>226835.85544000001</v>
      </c>
      <c r="T42" s="533"/>
      <c r="U42" s="533"/>
      <c r="V42" s="533"/>
      <c r="W42" s="175">
        <v>165513.10699</v>
      </c>
      <c r="X42" s="127"/>
      <c r="Y42" s="175">
        <v>192865.44945000004</v>
      </c>
      <c r="Z42" s="127"/>
      <c r="AA42" s="175">
        <v>226201.61692000003</v>
      </c>
      <c r="AB42" s="127"/>
      <c r="AC42" s="127">
        <f>I42+S42</f>
        <v>227153.37544</v>
      </c>
      <c r="AD42" s="537"/>
      <c r="AE42" s="521"/>
      <c r="AF42" s="169"/>
      <c r="AH42" s="211"/>
    </row>
    <row r="43" spans="1:34" s="189" customFormat="1" ht="11.25" customHeight="1" x14ac:dyDescent="0.2">
      <c r="A43" s="967"/>
      <c r="B43" s="511" t="s">
        <v>165</v>
      </c>
      <c r="C43" s="74"/>
      <c r="D43" s="126"/>
      <c r="E43" s="74"/>
      <c r="F43" s="126"/>
      <c r="G43" s="74"/>
      <c r="H43" s="126"/>
      <c r="I43" s="74"/>
      <c r="J43" s="175"/>
      <c r="K43" s="175"/>
      <c r="L43" s="520"/>
      <c r="M43" s="74"/>
      <c r="N43" s="127"/>
      <c r="O43" s="74"/>
      <c r="P43" s="127"/>
      <c r="Q43" s="74"/>
      <c r="R43" s="127"/>
      <c r="S43" s="132"/>
      <c r="T43" s="533"/>
      <c r="U43" s="533"/>
      <c r="V43" s="535"/>
      <c r="W43" s="175"/>
      <c r="X43" s="127"/>
      <c r="Y43" s="175"/>
      <c r="Z43" s="127"/>
      <c r="AA43" s="175"/>
      <c r="AB43" s="127"/>
      <c r="AC43" s="127"/>
      <c r="AD43" s="537"/>
      <c r="AE43" s="521"/>
      <c r="AF43" s="169"/>
    </row>
    <row r="44" spans="1:34" s="189" customFormat="1" ht="14.25" customHeight="1" x14ac:dyDescent="0.2">
      <c r="A44" s="967"/>
      <c r="B44" s="508" t="s">
        <v>172</v>
      </c>
      <c r="C44" s="825">
        <v>12048.334000000001</v>
      </c>
      <c r="D44" s="126"/>
      <c r="E44" s="825">
        <v>18510.659159999999</v>
      </c>
      <c r="F44" s="126"/>
      <c r="G44" s="175">
        <v>7538.4926999999998</v>
      </c>
      <c r="H44" s="126"/>
      <c r="I44" s="175">
        <v>12039.569</v>
      </c>
      <c r="J44" s="175"/>
      <c r="K44" s="175"/>
      <c r="L44" s="520"/>
      <c r="M44" s="825">
        <v>603773.38511999999</v>
      </c>
      <c r="N44" s="127"/>
      <c r="O44" s="825">
        <v>625635.37345000007</v>
      </c>
      <c r="P44" s="127"/>
      <c r="Q44" s="175">
        <v>489819.25900000002</v>
      </c>
      <c r="R44" s="127"/>
      <c r="S44" s="175">
        <v>394062.65179999999</v>
      </c>
      <c r="T44" s="533"/>
      <c r="U44" s="533"/>
      <c r="V44" s="533"/>
      <c r="W44" s="175">
        <v>615821.71912000002</v>
      </c>
      <c r="X44" s="127"/>
      <c r="Y44" s="175">
        <v>644146.03261000011</v>
      </c>
      <c r="Z44" s="127"/>
      <c r="AA44" s="175">
        <v>497357.75170000002</v>
      </c>
      <c r="AB44" s="127"/>
      <c r="AC44" s="127">
        <f>I44+S44</f>
        <v>406102.22080000001</v>
      </c>
      <c r="AD44" s="537"/>
      <c r="AE44" s="521"/>
      <c r="AF44" s="169"/>
    </row>
    <row r="45" spans="1:34" s="73" customFormat="1" ht="9.75" customHeight="1" x14ac:dyDescent="0.2">
      <c r="A45" s="967"/>
      <c r="B45" s="509" t="s">
        <v>173</v>
      </c>
      <c r="C45" s="780"/>
      <c r="D45" s="780"/>
      <c r="E45" s="780"/>
      <c r="F45" s="780"/>
      <c r="G45" s="780"/>
      <c r="H45" s="780"/>
      <c r="I45" s="780"/>
      <c r="J45" s="580"/>
      <c r="K45" s="580"/>
      <c r="L45" s="520"/>
      <c r="M45" s="780"/>
      <c r="N45" s="434"/>
      <c r="O45" s="780"/>
      <c r="P45" s="434"/>
      <c r="Q45" s="434"/>
      <c r="R45" s="434"/>
      <c r="S45" s="434"/>
      <c r="T45" s="521"/>
      <c r="U45" s="521"/>
      <c r="V45" s="521"/>
      <c r="W45" s="780"/>
      <c r="X45" s="154"/>
      <c r="Y45" s="780"/>
      <c r="Z45" s="154"/>
      <c r="AA45" s="154"/>
      <c r="AB45" s="154"/>
      <c r="AC45" s="154"/>
      <c r="AD45" s="779"/>
      <c r="AE45" s="521"/>
      <c r="AF45" s="169"/>
    </row>
    <row r="46" spans="1:34" s="73" customFormat="1" ht="6" customHeight="1" x14ac:dyDescent="0.2">
      <c r="A46" s="967"/>
      <c r="B46" s="509"/>
      <c r="C46" s="519"/>
      <c r="D46" s="519"/>
      <c r="E46" s="519"/>
      <c r="F46" s="519"/>
      <c r="G46" s="519"/>
      <c r="H46" s="519"/>
      <c r="I46" s="519"/>
      <c r="J46" s="580"/>
      <c r="K46" s="580"/>
      <c r="L46" s="520"/>
      <c r="M46" s="519"/>
      <c r="N46" s="434"/>
      <c r="O46" s="519"/>
      <c r="P46" s="434"/>
      <c r="Q46" s="434"/>
      <c r="R46" s="434"/>
      <c r="S46" s="434"/>
      <c r="T46" s="521"/>
      <c r="U46" s="521"/>
      <c r="V46" s="521"/>
      <c r="W46" s="519"/>
      <c r="X46" s="154"/>
      <c r="Y46" s="519"/>
      <c r="Z46" s="154"/>
      <c r="AA46" s="434"/>
      <c r="AB46" s="154"/>
      <c r="AC46" s="434"/>
      <c r="AD46" s="545"/>
      <c r="AE46" s="523"/>
      <c r="AF46" s="169"/>
    </row>
    <row r="47" spans="1:34" s="73" customFormat="1" ht="6" customHeight="1" x14ac:dyDescent="0.2">
      <c r="A47" s="967"/>
      <c r="B47" s="512"/>
      <c r="C47" s="845"/>
      <c r="D47" s="845"/>
      <c r="E47" s="845"/>
      <c r="F47" s="845"/>
      <c r="G47" s="845"/>
      <c r="H47" s="845"/>
      <c r="I47" s="845"/>
      <c r="J47" s="846"/>
      <c r="K47" s="846"/>
      <c r="L47" s="667"/>
      <c r="M47" s="845"/>
      <c r="N47" s="449"/>
      <c r="O47" s="845"/>
      <c r="P47" s="449"/>
      <c r="Q47" s="449"/>
      <c r="R47" s="449"/>
      <c r="S47" s="449"/>
      <c r="T47" s="847"/>
      <c r="U47" s="847"/>
      <c r="V47" s="847"/>
      <c r="W47" s="845"/>
      <c r="X47" s="153"/>
      <c r="Y47" s="845"/>
      <c r="Z47" s="153"/>
      <c r="AA47" s="153"/>
      <c r="AB47" s="153"/>
      <c r="AC47" s="153"/>
      <c r="AD47" s="546"/>
      <c r="AE47" s="546"/>
      <c r="AF47" s="547"/>
      <c r="AG47" s="189"/>
    </row>
    <row r="48" spans="1:34" s="73" customFormat="1" ht="1.5" customHeight="1" x14ac:dyDescent="0.2">
      <c r="A48" s="967"/>
      <c r="B48" s="109"/>
      <c r="C48" s="519"/>
      <c r="D48" s="519"/>
      <c r="E48" s="519"/>
      <c r="F48" s="519"/>
      <c r="G48" s="519"/>
      <c r="H48" s="519"/>
      <c r="I48" s="519"/>
      <c r="J48" s="580"/>
      <c r="K48" s="580"/>
      <c r="L48" s="520"/>
      <c r="M48" s="519"/>
      <c r="N48" s="434"/>
      <c r="O48" s="519"/>
      <c r="P48" s="434"/>
      <c r="Q48" s="434"/>
      <c r="R48" s="434"/>
      <c r="S48" s="434"/>
      <c r="T48" s="521"/>
      <c r="U48" s="521"/>
      <c r="V48" s="521"/>
      <c r="W48" s="519"/>
      <c r="X48" s="154"/>
      <c r="Y48" s="519"/>
      <c r="Z48" s="154"/>
      <c r="AA48" s="154">
        <v>14029</v>
      </c>
      <c r="AB48" s="154"/>
      <c r="AC48" s="154">
        <v>14029</v>
      </c>
      <c r="AD48" s="779"/>
      <c r="AE48" s="521"/>
      <c r="AF48" s="169"/>
    </row>
    <row r="49" spans="1:44" s="73" customFormat="1" ht="12.75" customHeight="1" x14ac:dyDescent="0.2">
      <c r="A49" s="967"/>
      <c r="B49" s="508" t="s">
        <v>86</v>
      </c>
      <c r="C49" s="474">
        <f>SUM(C37:C44)</f>
        <v>20477.531000000003</v>
      </c>
      <c r="D49" s="566"/>
      <c r="E49" s="474">
        <f>SUM(E37:E44)</f>
        <v>26195.416160000001</v>
      </c>
      <c r="F49" s="566"/>
      <c r="G49" s="527">
        <f>SUM(G38:G44)</f>
        <v>8465.4185999999991</v>
      </c>
      <c r="H49" s="566"/>
      <c r="I49" s="527">
        <f>SUM(I38:I44)</f>
        <v>12377.089</v>
      </c>
      <c r="J49" s="844"/>
      <c r="K49" s="844"/>
      <c r="L49" s="527"/>
      <c r="M49" s="474">
        <f>SUM(M37:M44)</f>
        <v>1186823.4217400001</v>
      </c>
      <c r="N49" s="408"/>
      <c r="O49" s="474">
        <f>SUM(O37:O44)</f>
        <v>1195697.3020100002</v>
      </c>
      <c r="P49" s="408"/>
      <c r="Q49" s="474">
        <f>SUM(Q37:Q44)</f>
        <v>1074234.63634</v>
      </c>
      <c r="R49" s="408"/>
      <c r="S49" s="474">
        <f>SUM(S37:S44)</f>
        <v>1002405.95562</v>
      </c>
      <c r="T49" s="536"/>
      <c r="U49" s="536"/>
      <c r="V49" s="536"/>
      <c r="W49" s="474">
        <f>SUM(W38:W44)</f>
        <v>1207300.9527400001</v>
      </c>
      <c r="X49" s="408"/>
      <c r="Y49" s="474">
        <f>SUM(Y38:Y44)</f>
        <v>1221892.7181700002</v>
      </c>
      <c r="Z49" s="408"/>
      <c r="AA49" s="474">
        <f>SUM(AA38:AA44)</f>
        <v>1082700.0549400002</v>
      </c>
      <c r="AB49" s="408"/>
      <c r="AC49" s="474">
        <f>SUM(AC38:AC44)</f>
        <v>1014783.0446200001</v>
      </c>
      <c r="AD49" s="537"/>
      <c r="AE49" s="521"/>
      <c r="AF49" s="169"/>
    </row>
    <row r="50" spans="1:44" s="73" customFormat="1" ht="9" customHeight="1" x14ac:dyDescent="0.2">
      <c r="A50" s="967"/>
      <c r="B50" s="513" t="s">
        <v>87</v>
      </c>
      <c r="C50" s="520"/>
      <c r="D50" s="520"/>
      <c r="E50" s="520"/>
      <c r="F50" s="520"/>
      <c r="G50" s="127"/>
      <c r="H50" s="520"/>
      <c r="I50" s="519"/>
      <c r="J50" s="519"/>
      <c r="K50" s="519"/>
      <c r="L50" s="520"/>
      <c r="M50" s="537"/>
      <c r="N50" s="537"/>
      <c r="O50" s="537"/>
      <c r="P50" s="537"/>
      <c r="Q50" s="537"/>
      <c r="R50" s="537"/>
      <c r="S50" s="537"/>
      <c r="T50" s="537"/>
      <c r="U50" s="537"/>
      <c r="V50" s="537"/>
      <c r="W50" s="537"/>
      <c r="X50" s="537"/>
      <c r="Y50" s="537"/>
      <c r="Z50" s="537"/>
      <c r="AA50" s="537"/>
      <c r="AB50" s="537"/>
      <c r="AC50" s="521"/>
      <c r="AD50" s="521"/>
      <c r="AE50" s="521"/>
      <c r="AF50" s="169"/>
    </row>
    <row r="51" spans="1:44" s="73" customFormat="1" ht="7.5" customHeight="1" thickBot="1" x14ac:dyDescent="0.25">
      <c r="A51" s="967"/>
      <c r="B51" s="138"/>
      <c r="C51" s="142"/>
      <c r="D51" s="142"/>
      <c r="E51" s="142"/>
      <c r="F51" s="142"/>
      <c r="G51" s="142"/>
      <c r="H51" s="142"/>
      <c r="I51" s="142"/>
      <c r="J51" s="142"/>
      <c r="K51" s="142"/>
      <c r="L51" s="329"/>
      <c r="M51" s="528"/>
      <c r="N51" s="528"/>
      <c r="O51" s="528"/>
      <c r="P51" s="528"/>
      <c r="Q51" s="528"/>
      <c r="R51" s="528"/>
      <c r="S51" s="528"/>
      <c r="T51" s="528"/>
      <c r="U51" s="528"/>
      <c r="V51" s="528"/>
      <c r="W51" s="538"/>
      <c r="X51" s="538"/>
      <c r="Y51" s="538"/>
      <c r="Z51" s="538"/>
      <c r="AA51" s="538"/>
      <c r="AB51" s="538"/>
      <c r="AC51" s="538"/>
      <c r="AD51" s="538"/>
      <c r="AE51" s="538"/>
      <c r="AF51" s="179"/>
      <c r="AG51" s="189"/>
      <c r="AH51" s="189"/>
      <c r="AI51" s="189"/>
      <c r="AJ51" s="189"/>
      <c r="AK51" s="189"/>
      <c r="AL51" s="189"/>
      <c r="AM51" s="189"/>
      <c r="AN51" s="189"/>
      <c r="AO51" s="189"/>
      <c r="AP51" s="189"/>
      <c r="AQ51" s="189"/>
      <c r="AR51" s="189"/>
    </row>
    <row r="52" spans="1:44" ht="15" customHeight="1" x14ac:dyDescent="0.2">
      <c r="A52" s="967"/>
      <c r="B52" s="136" t="s">
        <v>174</v>
      </c>
      <c r="C52" s="760"/>
      <c r="D52" s="760"/>
      <c r="E52" s="760"/>
      <c r="F52" s="760"/>
      <c r="G52" s="760"/>
      <c r="H52" s="760"/>
      <c r="I52" s="760"/>
      <c r="J52" s="760"/>
      <c r="K52" s="760"/>
      <c r="L52" s="760"/>
      <c r="M52" s="761"/>
      <c r="N52" s="761"/>
      <c r="O52" s="761"/>
      <c r="P52" s="761"/>
      <c r="Q52" s="761"/>
      <c r="R52" s="761"/>
      <c r="S52" s="761"/>
      <c r="T52" s="761"/>
      <c r="U52" s="761"/>
      <c r="V52" s="761"/>
      <c r="W52" s="761"/>
      <c r="X52" s="761"/>
      <c r="Y52" s="761"/>
      <c r="Z52" s="761"/>
      <c r="AA52" s="761"/>
      <c r="AB52" s="761"/>
      <c r="AC52" s="761"/>
      <c r="AD52" s="761"/>
      <c r="AE52" s="761"/>
      <c r="AF52" s="760"/>
      <c r="AG52" s="760"/>
      <c r="AH52" s="760"/>
      <c r="AI52" s="760"/>
      <c r="AJ52" s="760"/>
      <c r="AK52" s="760"/>
      <c r="AL52" s="760"/>
      <c r="AM52" s="760"/>
      <c r="AN52" s="760"/>
      <c r="AO52" s="760"/>
      <c r="AP52" s="760"/>
      <c r="AQ52" s="760"/>
      <c r="AR52" s="760"/>
    </row>
    <row r="53" spans="1:44" ht="11.25" customHeight="1" x14ac:dyDescent="0.2">
      <c r="B53" s="136" t="s">
        <v>175</v>
      </c>
      <c r="C53" s="760"/>
      <c r="D53" s="760"/>
      <c r="E53" s="760"/>
      <c r="F53" s="760"/>
      <c r="G53" s="760"/>
      <c r="H53" s="760"/>
      <c r="I53" s="760"/>
      <c r="J53" s="760"/>
      <c r="K53" s="760"/>
      <c r="L53" s="760"/>
      <c r="M53" s="761"/>
      <c r="N53" s="761"/>
      <c r="O53" s="761"/>
      <c r="P53" s="761"/>
      <c r="Q53" s="761"/>
      <c r="R53" s="761"/>
      <c r="S53" s="761"/>
      <c r="T53" s="761"/>
      <c r="U53" s="761"/>
      <c r="V53" s="761"/>
      <c r="W53" s="761"/>
      <c r="X53" s="761"/>
      <c r="Y53" s="761"/>
      <c r="Z53" s="761"/>
      <c r="AA53" s="761"/>
      <c r="AB53" s="761"/>
      <c r="AC53" s="761"/>
      <c r="AD53" s="761"/>
      <c r="AE53" s="761"/>
      <c r="AF53" s="760"/>
      <c r="AG53" s="760"/>
      <c r="AH53" s="760"/>
      <c r="AI53" s="760"/>
      <c r="AJ53" s="760"/>
      <c r="AK53" s="760"/>
      <c r="AL53" s="760"/>
      <c r="AM53" s="760"/>
      <c r="AN53" s="760"/>
      <c r="AO53" s="760"/>
      <c r="AP53" s="760"/>
      <c r="AQ53" s="760"/>
      <c r="AR53" s="760"/>
    </row>
    <row r="54" spans="1:44" ht="11.25" customHeight="1" x14ac:dyDescent="0.2">
      <c r="B54" s="136" t="s">
        <v>176</v>
      </c>
    </row>
    <row r="55" spans="1:44" ht="11.25" customHeight="1" x14ac:dyDescent="0.2">
      <c r="B55" s="136" t="s">
        <v>177</v>
      </c>
    </row>
    <row r="56" spans="1:44" x14ac:dyDescent="0.2">
      <c r="B56" s="136"/>
    </row>
  </sheetData>
  <mergeCells count="12">
    <mergeCell ref="A3:A52"/>
    <mergeCell ref="AC3:AF3"/>
    <mergeCell ref="AC4:AF4"/>
    <mergeCell ref="I11:K11"/>
    <mergeCell ref="I12:K12"/>
    <mergeCell ref="C11:E11"/>
    <mergeCell ref="M11:O11"/>
    <mergeCell ref="S11:U11"/>
    <mergeCell ref="S12:U12"/>
    <mergeCell ref="W11:Y11"/>
    <mergeCell ref="AC11:AE11"/>
    <mergeCell ref="AC12:AE12"/>
  </mergeCells>
  <printOptions verticalCentered="1"/>
  <pageMargins left="0.11811023622047245" right="0.19685039370078741" top="0.51181102362204722" bottom="0.51181102362204722" header="0.51181102362204722" footer="0.51181102362204722"/>
  <pageSetup paperSize="9" scale="88"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pageSetUpPr fitToPage="1"/>
  </sheetPr>
  <dimension ref="A1:AL58"/>
  <sheetViews>
    <sheetView zoomScaleNormal="100" zoomScaleSheetLayoutView="100" workbookViewId="0"/>
  </sheetViews>
  <sheetFormatPr defaultColWidth="7.7109375" defaultRowHeight="11.25" x14ac:dyDescent="0.2"/>
  <cols>
    <col min="1" max="1" width="4.28515625" style="73" customWidth="1"/>
    <col min="2" max="2" width="6" style="73" customWidth="1"/>
    <col min="3" max="3" width="3.28515625" style="73" customWidth="1"/>
    <col min="4" max="4" width="2.42578125" style="73" customWidth="1"/>
    <col min="5" max="5" width="2.28515625" style="73" customWidth="1"/>
    <col min="6" max="6" width="7.42578125" style="73" customWidth="1"/>
    <col min="7" max="7" width="6.5703125" style="79" customWidth="1"/>
    <col min="8" max="8" width="0.7109375" style="79" customWidth="1"/>
    <col min="9" max="9" width="6.7109375" style="79" customWidth="1"/>
    <col min="10" max="10" width="0.7109375" style="79" customWidth="1"/>
    <col min="11" max="11" width="6.7109375" style="79" bestFit="1" customWidth="1"/>
    <col min="12" max="12" width="0.7109375" style="73" customWidth="1"/>
    <col min="13" max="13" width="8.42578125" style="73" customWidth="1"/>
    <col min="14" max="14" width="0.7109375" style="73" customWidth="1"/>
    <col min="15" max="15" width="7.7109375" style="73" customWidth="1"/>
    <col min="16" max="16" width="1" style="73" customWidth="1"/>
    <col min="17" max="17" width="9" style="79" customWidth="1"/>
    <col min="18" max="18" width="0.7109375" style="79" customWidth="1"/>
    <col min="19" max="19" width="9" style="79" customWidth="1"/>
    <col min="20" max="20" width="0.7109375" style="79" customWidth="1"/>
    <col min="21" max="21" width="9" style="79" bestFit="1" customWidth="1"/>
    <col min="22" max="22" width="0.7109375" style="73" customWidth="1"/>
    <col min="23" max="23" width="9" style="73" bestFit="1" customWidth="1"/>
    <col min="24" max="24" width="0.7109375" style="73" customWidth="1"/>
    <col min="25" max="25" width="10.5703125" style="73" customWidth="1"/>
    <col min="26" max="26" width="0.85546875" style="73" customWidth="1"/>
    <col min="27" max="27" width="9" style="79" customWidth="1"/>
    <col min="28" max="28" width="0.7109375" style="79" customWidth="1"/>
    <col min="29" max="29" width="9" style="79" customWidth="1"/>
    <col min="30" max="30" width="0.7109375" style="79" customWidth="1"/>
    <col min="31" max="31" width="9" style="79" bestFit="1" customWidth="1"/>
    <col min="32" max="32" width="0.7109375" style="73" customWidth="1"/>
    <col min="33" max="33" width="8.7109375" style="73" customWidth="1"/>
    <col min="34" max="34" width="0.7109375" style="73" customWidth="1"/>
    <col min="35" max="35" width="9" style="73" bestFit="1" customWidth="1"/>
    <col min="36" max="36" width="0.7109375" style="73" customWidth="1"/>
    <col min="37" max="37" width="7.7109375" style="73"/>
    <col min="38" max="39" width="9.7109375" style="73" bestFit="1" customWidth="1"/>
    <col min="40" max="16384" width="7.7109375" style="73"/>
  </cols>
  <sheetData>
    <row r="1" spans="1:36" ht="12" customHeight="1" x14ac:dyDescent="0.2">
      <c r="B1" s="439" t="s">
        <v>178</v>
      </c>
      <c r="D1" s="81"/>
      <c r="E1" s="81"/>
      <c r="F1" s="84"/>
      <c r="H1" s="84"/>
      <c r="I1" s="84"/>
      <c r="J1" s="84"/>
      <c r="K1" s="84"/>
      <c r="L1" s="81"/>
      <c r="M1" s="81"/>
      <c r="N1" s="81"/>
      <c r="O1" s="81"/>
      <c r="P1" s="81"/>
      <c r="Q1" s="84"/>
      <c r="R1" s="84"/>
      <c r="S1" s="84"/>
      <c r="T1" s="84"/>
      <c r="U1" s="84"/>
      <c r="V1" s="81"/>
      <c r="W1" s="81"/>
      <c r="X1" s="81"/>
      <c r="Y1" s="81"/>
      <c r="Z1" s="81"/>
      <c r="AA1" s="84"/>
      <c r="AB1" s="84"/>
      <c r="AC1" s="84"/>
      <c r="AD1" s="84"/>
      <c r="AE1" s="84"/>
      <c r="AF1" s="81"/>
      <c r="AG1" s="81"/>
      <c r="AH1" s="81"/>
      <c r="AI1" s="81"/>
      <c r="AJ1" s="81"/>
    </row>
    <row r="2" spans="1:36" ht="12" customHeight="1" x14ac:dyDescent="0.2">
      <c r="B2" s="82" t="s">
        <v>179</v>
      </c>
      <c r="D2" s="81"/>
      <c r="E2" s="81"/>
      <c r="F2" s="81"/>
      <c r="G2" s="84"/>
      <c r="H2" s="84"/>
      <c r="I2" s="84"/>
      <c r="J2" s="84"/>
      <c r="K2" s="84"/>
      <c r="L2" s="81"/>
      <c r="M2" s="81"/>
      <c r="N2" s="81"/>
      <c r="O2" s="81"/>
      <c r="P2" s="81"/>
      <c r="Q2" s="84"/>
      <c r="R2" s="84"/>
      <c r="S2" s="84"/>
      <c r="T2" s="84"/>
      <c r="U2" s="84"/>
      <c r="V2" s="81"/>
      <c r="W2" s="81"/>
      <c r="X2" s="81"/>
      <c r="Y2" s="81"/>
      <c r="Z2" s="81"/>
      <c r="AA2" s="84"/>
      <c r="AB2" s="84"/>
      <c r="AC2" s="84"/>
      <c r="AD2" s="84"/>
      <c r="AE2" s="84"/>
      <c r="AF2" s="81"/>
      <c r="AG2" s="81"/>
      <c r="AH2" s="81"/>
      <c r="AI2" s="81"/>
      <c r="AJ2" s="81"/>
    </row>
    <row r="3" spans="1:36" ht="12" customHeight="1" x14ac:dyDescent="0.2">
      <c r="B3" s="81"/>
      <c r="C3" s="81"/>
      <c r="D3" s="81"/>
      <c r="E3" s="81"/>
      <c r="F3" s="81"/>
      <c r="G3" s="84"/>
      <c r="H3" s="84"/>
      <c r="I3" s="84"/>
      <c r="J3" s="84"/>
      <c r="K3" s="84"/>
      <c r="L3" s="81"/>
      <c r="M3" s="81"/>
      <c r="N3" s="81"/>
      <c r="O3" s="81"/>
      <c r="P3" s="81"/>
      <c r="Q3" s="84"/>
      <c r="R3" s="84"/>
      <c r="S3" s="84"/>
      <c r="T3" s="84"/>
      <c r="U3" s="84"/>
      <c r="V3" s="81"/>
      <c r="W3" s="478"/>
      <c r="X3" s="81"/>
      <c r="Y3" s="81"/>
      <c r="Z3" s="81"/>
      <c r="AA3" s="84"/>
      <c r="AB3" s="84"/>
      <c r="AC3" s="84"/>
      <c r="AD3" s="84"/>
      <c r="AF3" s="986" t="s">
        <v>2</v>
      </c>
      <c r="AG3" s="986"/>
      <c r="AH3" s="986"/>
      <c r="AI3" s="986"/>
      <c r="AJ3" s="986"/>
    </row>
    <row r="4" spans="1:36" ht="12" customHeight="1" x14ac:dyDescent="0.2">
      <c r="A4" s="967">
        <v>22</v>
      </c>
      <c r="B4" s="81"/>
      <c r="C4" s="81"/>
      <c r="D4" s="81"/>
      <c r="E4" s="81"/>
      <c r="F4" s="81"/>
      <c r="G4" s="84"/>
      <c r="H4" s="84"/>
      <c r="I4" s="84"/>
      <c r="J4" s="84"/>
      <c r="K4" s="84"/>
      <c r="L4" s="81"/>
      <c r="M4" s="81"/>
      <c r="N4" s="81"/>
      <c r="O4" s="81"/>
      <c r="P4" s="81"/>
      <c r="Q4" s="84"/>
      <c r="R4" s="84"/>
      <c r="S4" s="84"/>
      <c r="T4" s="84"/>
      <c r="U4" s="84"/>
      <c r="V4" s="81"/>
      <c r="W4" s="81"/>
      <c r="X4" s="81"/>
      <c r="Y4" s="81"/>
      <c r="Z4" s="81"/>
      <c r="AA4" s="84"/>
      <c r="AB4" s="84"/>
      <c r="AC4" s="84"/>
      <c r="AD4" s="84"/>
      <c r="AE4" s="84"/>
      <c r="AF4" s="81"/>
      <c r="AG4" s="970" t="s">
        <v>180</v>
      </c>
      <c r="AH4" s="970"/>
      <c r="AI4" s="970"/>
      <c r="AJ4" s="970"/>
    </row>
    <row r="5" spans="1:36" ht="3.75" customHeight="1" thickBot="1" x14ac:dyDescent="0.25">
      <c r="A5" s="967"/>
      <c r="B5" s="81"/>
      <c r="C5" s="81"/>
      <c r="D5" s="81"/>
      <c r="E5" s="81"/>
      <c r="F5" s="81"/>
      <c r="G5" s="84"/>
      <c r="H5" s="84"/>
      <c r="I5" s="84"/>
      <c r="J5" s="84"/>
      <c r="K5" s="84"/>
      <c r="L5" s="81"/>
      <c r="M5" s="81"/>
      <c r="N5" s="81"/>
      <c r="O5" s="81"/>
      <c r="P5" s="81"/>
      <c r="Q5" s="84"/>
      <c r="R5" s="84"/>
      <c r="S5" s="84"/>
      <c r="T5" s="84"/>
      <c r="U5" s="84"/>
      <c r="V5" s="81"/>
      <c r="W5" s="81"/>
      <c r="X5" s="81"/>
      <c r="Y5" s="81"/>
      <c r="Z5" s="81"/>
      <c r="AA5" s="84"/>
      <c r="AB5" s="84"/>
      <c r="AC5" s="84"/>
      <c r="AD5" s="84"/>
      <c r="AE5" s="84"/>
      <c r="AF5" s="81"/>
      <c r="AG5" s="81"/>
      <c r="AH5" s="81"/>
      <c r="AI5" s="81"/>
      <c r="AJ5" s="81"/>
    </row>
    <row r="6" spans="1:36" ht="3" customHeight="1" x14ac:dyDescent="0.2">
      <c r="A6" s="967"/>
      <c r="B6" s="85"/>
      <c r="C6" s="87"/>
      <c r="D6" s="87"/>
      <c r="E6" s="87"/>
      <c r="F6" s="87"/>
      <c r="G6" s="86"/>
      <c r="H6" s="86"/>
      <c r="I6" s="86"/>
      <c r="J6" s="86"/>
      <c r="K6" s="86"/>
      <c r="L6" s="87"/>
      <c r="M6" s="87"/>
      <c r="N6" s="87"/>
      <c r="O6" s="87"/>
      <c r="P6" s="87"/>
      <c r="Q6" s="86"/>
      <c r="R6" s="86"/>
      <c r="S6" s="86"/>
      <c r="T6" s="86"/>
      <c r="U6" s="86"/>
      <c r="V6" s="87"/>
      <c r="W6" s="87"/>
      <c r="X6" s="87"/>
      <c r="Y6" s="87"/>
      <c r="Z6" s="87"/>
      <c r="AA6" s="86"/>
      <c r="AB6" s="86"/>
      <c r="AC6" s="86"/>
      <c r="AD6" s="86"/>
      <c r="AE6" s="86"/>
      <c r="AF6" s="87"/>
      <c r="AG6" s="87"/>
      <c r="AH6" s="87"/>
      <c r="AI6" s="87"/>
      <c r="AJ6" s="164"/>
    </row>
    <row r="7" spans="1:36" ht="10.5" customHeight="1" x14ac:dyDescent="0.2">
      <c r="A7" s="967"/>
      <c r="B7" s="440" t="s">
        <v>181</v>
      </c>
      <c r="C7" s="149"/>
      <c r="D7" s="183"/>
      <c r="E7" s="149"/>
      <c r="F7" s="149"/>
      <c r="G7" s="185" t="s">
        <v>166</v>
      </c>
      <c r="H7" s="185"/>
      <c r="I7" s="185"/>
      <c r="J7" s="185"/>
      <c r="K7" s="185"/>
      <c r="L7" s="185"/>
      <c r="M7" s="183"/>
      <c r="N7" s="183"/>
      <c r="O7" s="183"/>
      <c r="P7" s="183"/>
      <c r="Q7" s="479" t="s">
        <v>70</v>
      </c>
      <c r="R7" s="479"/>
      <c r="S7" s="479"/>
      <c r="T7" s="479"/>
      <c r="U7" s="479"/>
      <c r="V7" s="479"/>
      <c r="W7" s="479"/>
      <c r="X7" s="479"/>
      <c r="Y7" s="479"/>
      <c r="Z7" s="479"/>
      <c r="AA7" s="479" t="s">
        <v>13</v>
      </c>
      <c r="AB7" s="479"/>
      <c r="AC7" s="479"/>
      <c r="AD7" s="479"/>
      <c r="AE7" s="479"/>
      <c r="AF7" s="479"/>
      <c r="AG7" s="479"/>
      <c r="AH7" s="479"/>
      <c r="AI7" s="482"/>
      <c r="AJ7" s="204"/>
    </row>
    <row r="8" spans="1:36" ht="11.25" customHeight="1" x14ac:dyDescent="0.2">
      <c r="A8" s="967"/>
      <c r="B8" s="441" t="s">
        <v>182</v>
      </c>
      <c r="C8" s="104"/>
      <c r="D8" s="183"/>
      <c r="E8" s="104"/>
      <c r="F8" s="104"/>
      <c r="G8" s="104" t="s">
        <v>167</v>
      </c>
      <c r="H8" s="104"/>
      <c r="I8" s="104"/>
      <c r="J8" s="104"/>
      <c r="K8" s="104"/>
      <c r="L8" s="104"/>
      <c r="M8" s="104"/>
      <c r="N8" s="144"/>
      <c r="O8" s="144"/>
      <c r="P8" s="144"/>
      <c r="Q8" s="480" t="s">
        <v>73</v>
      </c>
      <c r="R8" s="480"/>
      <c r="S8" s="480"/>
      <c r="T8" s="480"/>
      <c r="U8" s="480"/>
      <c r="V8" s="480"/>
      <c r="W8" s="480"/>
      <c r="X8" s="480"/>
      <c r="Y8" s="480"/>
      <c r="Z8" s="480"/>
      <c r="AA8" s="480" t="s">
        <v>22</v>
      </c>
      <c r="AB8" s="480"/>
      <c r="AC8" s="480"/>
      <c r="AD8" s="480"/>
      <c r="AE8" s="480"/>
      <c r="AF8" s="480"/>
      <c r="AG8" s="480"/>
      <c r="AH8" s="480"/>
      <c r="AI8" s="482"/>
      <c r="AJ8" s="204"/>
    </row>
    <row r="9" spans="1:36" ht="2.25" customHeight="1" x14ac:dyDescent="0.2">
      <c r="A9" s="967"/>
      <c r="B9" s="92"/>
      <c r="C9" s="144"/>
      <c r="D9" s="144"/>
      <c r="E9" s="144"/>
      <c r="F9" s="144"/>
      <c r="G9" s="312"/>
      <c r="H9" s="312"/>
      <c r="I9" s="312"/>
      <c r="J9" s="312"/>
      <c r="K9" s="312"/>
      <c r="L9" s="312"/>
      <c r="M9" s="312"/>
      <c r="N9" s="312"/>
      <c r="O9" s="312"/>
      <c r="P9" s="183"/>
      <c r="Q9" s="481"/>
      <c r="R9" s="481"/>
      <c r="S9" s="481"/>
      <c r="T9" s="481"/>
      <c r="U9" s="481"/>
      <c r="V9" s="481"/>
      <c r="W9" s="481"/>
      <c r="X9" s="481"/>
      <c r="Y9" s="481"/>
      <c r="Z9" s="482"/>
      <c r="AA9" s="481"/>
      <c r="AB9" s="481"/>
      <c r="AC9" s="481"/>
      <c r="AD9" s="481"/>
      <c r="AE9" s="481"/>
      <c r="AF9" s="481"/>
      <c r="AG9" s="481"/>
      <c r="AH9" s="481"/>
      <c r="AI9" s="481"/>
      <c r="AJ9" s="204"/>
    </row>
    <row r="10" spans="1:36" ht="3" customHeight="1" x14ac:dyDescent="0.2">
      <c r="A10" s="967"/>
      <c r="B10" s="92"/>
      <c r="C10" s="144"/>
      <c r="D10" s="144"/>
      <c r="E10" s="144"/>
      <c r="F10" s="144"/>
      <c r="G10" s="183"/>
      <c r="H10" s="183"/>
      <c r="I10" s="183"/>
      <c r="J10" s="183"/>
      <c r="K10" s="183"/>
      <c r="L10" s="183"/>
      <c r="M10" s="183"/>
      <c r="N10" s="183"/>
      <c r="O10" s="183"/>
      <c r="P10" s="183"/>
      <c r="Q10" s="183"/>
      <c r="R10" s="183"/>
      <c r="S10" s="183"/>
      <c r="T10" s="183"/>
      <c r="U10" s="183"/>
      <c r="V10" s="183"/>
      <c r="W10" s="183"/>
      <c r="X10" s="183"/>
      <c r="Y10" s="183"/>
      <c r="Z10" s="482"/>
      <c r="AA10" s="183"/>
      <c r="AB10" s="183"/>
      <c r="AC10" s="183"/>
      <c r="AD10" s="183"/>
      <c r="AE10" s="183"/>
      <c r="AF10" s="183"/>
      <c r="AG10" s="183"/>
      <c r="AH10" s="183"/>
      <c r="AI10" s="183"/>
      <c r="AJ10" s="204"/>
    </row>
    <row r="11" spans="1:36" ht="10.5" customHeight="1" x14ac:dyDescent="0.2">
      <c r="A11" s="967"/>
      <c r="B11" s="92"/>
      <c r="C11" s="144"/>
      <c r="D11" s="144"/>
      <c r="E11" s="52"/>
      <c r="F11" s="838"/>
      <c r="G11" s="977">
        <v>2022</v>
      </c>
      <c r="H11" s="977"/>
      <c r="I11" s="977"/>
      <c r="J11" s="379"/>
      <c r="K11" s="955">
        <v>2021</v>
      </c>
      <c r="L11" s="352"/>
      <c r="M11" s="978" t="s">
        <v>436</v>
      </c>
      <c r="N11" s="978"/>
      <c r="O11" s="978"/>
      <c r="P11" s="836"/>
      <c r="Q11" s="977">
        <v>2022</v>
      </c>
      <c r="R11" s="977"/>
      <c r="S11" s="977"/>
      <c r="T11" s="379"/>
      <c r="U11" s="955">
        <v>2021</v>
      </c>
      <c r="V11" s="945"/>
      <c r="W11" s="978" t="s">
        <v>436</v>
      </c>
      <c r="X11" s="978"/>
      <c r="Y11" s="978"/>
      <c r="Z11" s="836"/>
      <c r="AA11" s="977">
        <v>2022</v>
      </c>
      <c r="AB11" s="977"/>
      <c r="AC11" s="977"/>
      <c r="AD11" s="379"/>
      <c r="AE11" s="955">
        <v>2021</v>
      </c>
      <c r="AF11" s="352"/>
      <c r="AG11" s="978" t="s">
        <v>436</v>
      </c>
      <c r="AH11" s="978"/>
      <c r="AI11" s="978"/>
      <c r="AJ11" s="487"/>
    </row>
    <row r="12" spans="1:36" ht="10.5" customHeight="1" x14ac:dyDescent="0.2">
      <c r="A12" s="967"/>
      <c r="B12" s="92"/>
      <c r="C12" s="144"/>
      <c r="D12" s="144"/>
      <c r="E12" s="144"/>
      <c r="F12" s="144"/>
      <c r="G12" s="442"/>
      <c r="H12" s="442"/>
      <c r="I12" s="442"/>
      <c r="J12" s="944"/>
      <c r="K12" s="442"/>
      <c r="L12" s="815"/>
      <c r="M12" s="979" t="s">
        <v>415</v>
      </c>
      <c r="N12" s="979"/>
      <c r="O12" s="979"/>
      <c r="P12" s="144"/>
      <c r="Q12" s="442"/>
      <c r="R12" s="442"/>
      <c r="S12" s="442"/>
      <c r="T12" s="944"/>
      <c r="U12" s="442"/>
      <c r="V12" s="863"/>
      <c r="W12" s="979" t="s">
        <v>415</v>
      </c>
      <c r="X12" s="979"/>
      <c r="Y12" s="979"/>
      <c r="Z12" s="144"/>
      <c r="AA12" s="442"/>
      <c r="AB12" s="442"/>
      <c r="AC12" s="442"/>
      <c r="AD12" s="944"/>
      <c r="AE12" s="442"/>
      <c r="AF12" s="863"/>
      <c r="AG12" s="979" t="s">
        <v>415</v>
      </c>
      <c r="AH12" s="979"/>
      <c r="AI12" s="979"/>
      <c r="AJ12" s="487"/>
    </row>
    <row r="13" spans="1:36" ht="3.75" customHeight="1" x14ac:dyDescent="0.2">
      <c r="A13" s="967"/>
      <c r="B13" s="92"/>
      <c r="C13" s="144"/>
      <c r="D13" s="144"/>
      <c r="E13" s="144"/>
      <c r="F13" s="144"/>
      <c r="G13" s="443"/>
      <c r="H13" s="443"/>
      <c r="I13" s="443"/>
      <c r="J13" s="443"/>
      <c r="K13" s="443"/>
      <c r="L13" s="443"/>
      <c r="M13" s="443"/>
      <c r="N13" s="443"/>
      <c r="O13" s="443"/>
      <c r="P13" s="144"/>
      <c r="Q13" s="443"/>
      <c r="R13" s="443"/>
      <c r="S13" s="443"/>
      <c r="T13" s="443"/>
      <c r="U13" s="443"/>
      <c r="V13" s="443"/>
      <c r="W13" s="443"/>
      <c r="X13" s="443"/>
      <c r="Y13" s="443"/>
      <c r="Z13" s="144"/>
      <c r="AA13" s="443"/>
      <c r="AB13" s="443"/>
      <c r="AC13" s="443"/>
      <c r="AD13" s="443"/>
      <c r="AE13" s="443"/>
      <c r="AF13" s="443"/>
      <c r="AG13" s="443"/>
      <c r="AH13" s="443"/>
      <c r="AI13" s="443"/>
      <c r="AJ13" s="487"/>
    </row>
    <row r="14" spans="1:36" x14ac:dyDescent="0.2">
      <c r="A14" s="967"/>
      <c r="B14" s="92"/>
      <c r="C14" s="144"/>
      <c r="D14" s="144"/>
      <c r="E14" s="52"/>
      <c r="F14" s="838"/>
      <c r="G14" s="921" t="s">
        <v>435</v>
      </c>
      <c r="H14" s="919"/>
      <c r="I14" s="955" t="s">
        <v>420</v>
      </c>
      <c r="J14" s="945"/>
      <c r="K14" s="955" t="s">
        <v>41</v>
      </c>
      <c r="L14" s="919"/>
      <c r="M14" s="955" t="s">
        <v>430</v>
      </c>
      <c r="N14" s="955"/>
      <c r="O14" s="955" t="s">
        <v>431</v>
      </c>
      <c r="P14" s="470"/>
      <c r="Q14" s="955" t="s">
        <v>435</v>
      </c>
      <c r="R14" s="934"/>
      <c r="S14" s="955" t="s">
        <v>420</v>
      </c>
      <c r="T14" s="945"/>
      <c r="U14" s="955" t="s">
        <v>41</v>
      </c>
      <c r="V14" s="934"/>
      <c r="W14" s="955" t="s">
        <v>430</v>
      </c>
      <c r="X14" s="955"/>
      <c r="Y14" s="955" t="s">
        <v>431</v>
      </c>
      <c r="Z14" s="470"/>
      <c r="AA14" s="955" t="s">
        <v>435</v>
      </c>
      <c r="AB14" s="934"/>
      <c r="AC14" s="955" t="s">
        <v>421</v>
      </c>
      <c r="AD14" s="945"/>
      <c r="AE14" s="955" t="s">
        <v>41</v>
      </c>
      <c r="AF14" s="934"/>
      <c r="AG14" s="955" t="s">
        <v>430</v>
      </c>
      <c r="AH14" s="955"/>
      <c r="AI14" s="955" t="s">
        <v>431</v>
      </c>
      <c r="AJ14" s="487"/>
    </row>
    <row r="15" spans="1:36" x14ac:dyDescent="0.2">
      <c r="A15" s="967"/>
      <c r="B15" s="92"/>
      <c r="C15" s="144"/>
      <c r="D15" s="144"/>
      <c r="E15" s="183"/>
      <c r="F15" s="183"/>
      <c r="G15" s="396"/>
      <c r="H15" s="360"/>
      <c r="I15" s="396"/>
      <c r="J15" s="891"/>
      <c r="K15" s="396"/>
      <c r="L15" s="360"/>
      <c r="M15" s="955">
        <v>2022</v>
      </c>
      <c r="N15" s="955"/>
      <c r="O15" s="955">
        <v>2021</v>
      </c>
      <c r="P15" s="471"/>
      <c r="Q15" s="396"/>
      <c r="R15" s="891"/>
      <c r="S15" s="396"/>
      <c r="T15" s="891"/>
      <c r="U15" s="396"/>
      <c r="V15" s="891"/>
      <c r="W15" s="955">
        <v>2022</v>
      </c>
      <c r="X15" s="955"/>
      <c r="Y15" s="955">
        <v>2021</v>
      </c>
      <c r="Z15" s="485"/>
      <c r="AA15" s="396"/>
      <c r="AB15" s="891"/>
      <c r="AC15" s="396"/>
      <c r="AD15" s="891"/>
      <c r="AE15" s="396"/>
      <c r="AF15" s="891"/>
      <c r="AG15" s="955">
        <v>2022</v>
      </c>
      <c r="AH15" s="955"/>
      <c r="AI15" s="955">
        <v>2021</v>
      </c>
      <c r="AJ15" s="487"/>
    </row>
    <row r="16" spans="1:36" ht="2.25" customHeight="1" x14ac:dyDescent="0.2">
      <c r="A16" s="967"/>
      <c r="B16" s="105"/>
      <c r="C16" s="98"/>
      <c r="D16" s="98" t="s">
        <v>64</v>
      </c>
      <c r="E16" s="312"/>
      <c r="F16" s="312"/>
      <c r="G16" s="444"/>
      <c r="H16" s="444"/>
      <c r="I16" s="444"/>
      <c r="J16" s="444"/>
      <c r="K16" s="444"/>
      <c r="L16" s="312"/>
      <c r="M16" s="472"/>
      <c r="N16" s="472"/>
      <c r="O16" s="472"/>
      <c r="P16" s="98"/>
      <c r="Q16" s="444"/>
      <c r="R16" s="444"/>
      <c r="S16" s="444"/>
      <c r="T16" s="444"/>
      <c r="U16" s="444"/>
      <c r="V16" s="312"/>
      <c r="W16" s="472"/>
      <c r="X16" s="483"/>
      <c r="Y16" s="483"/>
      <c r="Z16" s="483"/>
      <c r="AA16" s="444"/>
      <c r="AB16" s="444"/>
      <c r="AC16" s="444"/>
      <c r="AD16" s="444"/>
      <c r="AE16" s="444"/>
      <c r="AF16" s="312"/>
      <c r="AG16" s="472"/>
      <c r="AH16" s="98"/>
      <c r="AI16" s="488"/>
      <c r="AJ16" s="168"/>
    </row>
    <row r="17" spans="1:38" s="74" customFormat="1" ht="4.5" customHeight="1" x14ac:dyDescent="0.2">
      <c r="A17" s="967"/>
      <c r="B17" s="134"/>
      <c r="C17" s="445"/>
      <c r="D17" s="445"/>
      <c r="E17" s="126"/>
      <c r="F17" s="126"/>
      <c r="G17" s="123"/>
      <c r="H17" s="123"/>
      <c r="I17" s="123"/>
      <c r="J17" s="123"/>
      <c r="K17" s="123"/>
      <c r="L17" s="126"/>
      <c r="M17" s="473"/>
      <c r="N17" s="473"/>
      <c r="O17" s="473"/>
      <c r="P17" s="445"/>
      <c r="Q17" s="123"/>
      <c r="R17" s="123"/>
      <c r="S17" s="123"/>
      <c r="T17" s="123"/>
      <c r="U17" s="123"/>
      <c r="V17" s="126"/>
      <c r="W17" s="473"/>
      <c r="X17" s="473"/>
      <c r="Y17" s="473"/>
      <c r="Z17" s="473"/>
      <c r="AA17" s="123"/>
      <c r="AB17" s="123"/>
      <c r="AC17" s="123"/>
      <c r="AD17" s="123"/>
      <c r="AE17" s="123"/>
      <c r="AF17" s="126"/>
      <c r="AG17" s="473"/>
      <c r="AH17" s="445"/>
      <c r="AI17" s="489"/>
      <c r="AJ17" s="490"/>
    </row>
    <row r="18" spans="1:38" s="74" customFormat="1" ht="17.25" customHeight="1" x14ac:dyDescent="0.2">
      <c r="A18" s="967"/>
      <c r="B18" s="446" t="s">
        <v>183</v>
      </c>
      <c r="C18" s="126"/>
      <c r="D18" s="445"/>
      <c r="E18" s="434"/>
      <c r="F18" s="434"/>
      <c r="G18" s="258">
        <v>0</v>
      </c>
      <c r="H18" s="434"/>
      <c r="I18" s="258">
        <v>0</v>
      </c>
      <c r="J18" s="434"/>
      <c r="K18" s="258">
        <v>0</v>
      </c>
      <c r="L18" s="127"/>
      <c r="M18" s="434">
        <v>0</v>
      </c>
      <c r="N18" s="175"/>
      <c r="O18" s="434">
        <v>0</v>
      </c>
      <c r="P18" s="175"/>
      <c r="Q18" s="434">
        <v>84</v>
      </c>
      <c r="R18" s="434"/>
      <c r="S18" s="434">
        <v>168</v>
      </c>
      <c r="T18" s="434"/>
      <c r="U18" s="434">
        <v>84</v>
      </c>
      <c r="V18" s="127"/>
      <c r="W18" s="434">
        <v>252</v>
      </c>
      <c r="X18" s="175"/>
      <c r="Y18" s="434">
        <v>2039.5049999999999</v>
      </c>
      <c r="Z18" s="175"/>
      <c r="AA18" s="434">
        <v>84</v>
      </c>
      <c r="AB18" s="434"/>
      <c r="AC18" s="434">
        <v>168</v>
      </c>
      <c r="AD18" s="434"/>
      <c r="AE18" s="434">
        <v>84</v>
      </c>
      <c r="AF18" s="127"/>
      <c r="AG18" s="434">
        <v>252</v>
      </c>
      <c r="AH18" s="175"/>
      <c r="AI18" s="434">
        <v>2039.5049999999999</v>
      </c>
      <c r="AJ18" s="176"/>
      <c r="AL18" s="132"/>
    </row>
    <row r="19" spans="1:38" s="74" customFormat="1" ht="17.25" customHeight="1" x14ac:dyDescent="0.2">
      <c r="A19" s="967"/>
      <c r="B19" s="446" t="s">
        <v>184</v>
      </c>
      <c r="C19" s="126"/>
      <c r="D19" s="445"/>
      <c r="E19" s="434"/>
      <c r="F19" s="434"/>
      <c r="G19" s="825">
        <v>0</v>
      </c>
      <c r="H19" s="434"/>
      <c r="I19" s="825">
        <v>0</v>
      </c>
      <c r="J19" s="434"/>
      <c r="K19" s="825">
        <v>0</v>
      </c>
      <c r="L19" s="127"/>
      <c r="M19" s="825">
        <v>0</v>
      </c>
      <c r="N19" s="175"/>
      <c r="O19" s="434">
        <v>0</v>
      </c>
      <c r="P19" s="175"/>
      <c r="Q19" s="825">
        <v>250.38399999999999</v>
      </c>
      <c r="R19" s="434"/>
      <c r="S19" s="825">
        <v>0</v>
      </c>
      <c r="T19" s="434"/>
      <c r="U19" s="825">
        <v>0</v>
      </c>
      <c r="V19" s="127"/>
      <c r="W19" s="825">
        <v>250.38399999999999</v>
      </c>
      <c r="X19" s="175"/>
      <c r="Y19" s="434">
        <v>114.86</v>
      </c>
      <c r="Z19" s="175"/>
      <c r="AA19" s="825">
        <v>250.38399999999999</v>
      </c>
      <c r="AB19" s="434"/>
      <c r="AC19" s="825">
        <v>0</v>
      </c>
      <c r="AD19" s="434"/>
      <c r="AE19" s="825">
        <v>0</v>
      </c>
      <c r="AF19" s="127"/>
      <c r="AG19" s="825">
        <v>250.38399999999999</v>
      </c>
      <c r="AH19" s="175"/>
      <c r="AI19" s="434">
        <v>114.86</v>
      </c>
      <c r="AJ19" s="176"/>
      <c r="AL19" s="132"/>
    </row>
    <row r="20" spans="1:38" s="74" customFormat="1" ht="17.25" customHeight="1" x14ac:dyDescent="0.2">
      <c r="A20" s="967"/>
      <c r="B20" s="446" t="s">
        <v>185</v>
      </c>
      <c r="C20" s="126"/>
      <c r="D20" s="445"/>
      <c r="E20" s="127"/>
      <c r="F20" s="127"/>
      <c r="G20" s="434">
        <v>0</v>
      </c>
      <c r="H20" s="434"/>
      <c r="I20" s="434">
        <v>0</v>
      </c>
      <c r="J20" s="434"/>
      <c r="K20" s="434">
        <v>0</v>
      </c>
      <c r="L20" s="127"/>
      <c r="M20" s="434">
        <v>0</v>
      </c>
      <c r="N20" s="175"/>
      <c r="O20" s="434">
        <v>0</v>
      </c>
      <c r="P20" s="175"/>
      <c r="Q20" s="434">
        <v>1138.42</v>
      </c>
      <c r="R20" s="434"/>
      <c r="S20" s="434">
        <v>286.27999999999997</v>
      </c>
      <c r="T20" s="434"/>
      <c r="U20" s="434">
        <v>120.96</v>
      </c>
      <c r="V20" s="127"/>
      <c r="W20" s="434">
        <v>1424.7</v>
      </c>
      <c r="X20" s="175"/>
      <c r="Y20" s="434">
        <v>3383.0099999999998</v>
      </c>
      <c r="Z20" s="175"/>
      <c r="AA20" s="434">
        <v>1138.42</v>
      </c>
      <c r="AB20" s="434"/>
      <c r="AC20" s="434">
        <v>286.27999999999997</v>
      </c>
      <c r="AD20" s="434"/>
      <c r="AE20" s="434">
        <v>120.96</v>
      </c>
      <c r="AF20" s="127"/>
      <c r="AG20" s="434">
        <v>1424.7</v>
      </c>
      <c r="AH20" s="175"/>
      <c r="AI20" s="434">
        <v>3383.0099999999998</v>
      </c>
      <c r="AJ20" s="490"/>
      <c r="AL20" s="132"/>
    </row>
    <row r="21" spans="1:38" s="74" customFormat="1" ht="17.25" customHeight="1" x14ac:dyDescent="0.2">
      <c r="A21" s="967"/>
      <c r="B21" s="446" t="s">
        <v>186</v>
      </c>
      <c r="C21" s="126"/>
      <c r="D21" s="445"/>
      <c r="E21" s="127"/>
      <c r="F21" s="127"/>
      <c r="G21" s="825">
        <v>700</v>
      </c>
      <c r="H21" s="434"/>
      <c r="I21" s="825">
        <v>1648</v>
      </c>
      <c r="J21" s="434"/>
      <c r="K21" s="825">
        <v>200</v>
      </c>
      <c r="L21" s="127"/>
      <c r="M21" s="825">
        <v>2348</v>
      </c>
      <c r="N21" s="175"/>
      <c r="O21" s="434">
        <v>3600</v>
      </c>
      <c r="P21" s="175"/>
      <c r="Q21" s="825">
        <v>11255.73</v>
      </c>
      <c r="R21" s="434"/>
      <c r="S21" s="825">
        <v>14382.486999999999</v>
      </c>
      <c r="T21" s="434"/>
      <c r="U21" s="825">
        <v>10553.793</v>
      </c>
      <c r="V21" s="127"/>
      <c r="W21" s="825">
        <v>25638.217000000001</v>
      </c>
      <c r="X21" s="175"/>
      <c r="Y21" s="434">
        <v>10646.7</v>
      </c>
      <c r="Z21" s="175"/>
      <c r="AA21" s="825">
        <v>11955.73</v>
      </c>
      <c r="AB21" s="434"/>
      <c r="AC21" s="825">
        <v>16030.486999999999</v>
      </c>
      <c r="AD21" s="434"/>
      <c r="AE21" s="825">
        <v>10753.793</v>
      </c>
      <c r="AF21" s="127"/>
      <c r="AG21" s="825">
        <v>27986.217000000001</v>
      </c>
      <c r="AH21" s="175"/>
      <c r="AI21" s="434">
        <v>14246.7</v>
      </c>
      <c r="AJ21" s="176"/>
      <c r="AL21" s="132"/>
    </row>
    <row r="22" spans="1:38" s="74" customFormat="1" ht="17.25" customHeight="1" x14ac:dyDescent="0.2">
      <c r="A22" s="967"/>
      <c r="B22" s="446" t="s">
        <v>187</v>
      </c>
      <c r="C22" s="126"/>
      <c r="D22" s="445"/>
      <c r="E22" s="127"/>
      <c r="F22" s="127"/>
      <c r="G22" s="825">
        <v>0</v>
      </c>
      <c r="H22" s="434"/>
      <c r="I22" s="825">
        <v>0</v>
      </c>
      <c r="J22" s="434"/>
      <c r="K22" s="825">
        <v>0</v>
      </c>
      <c r="L22" s="127"/>
      <c r="M22" s="825">
        <v>0</v>
      </c>
      <c r="N22" s="175"/>
      <c r="O22" s="434">
        <v>0</v>
      </c>
      <c r="P22" s="175"/>
      <c r="Q22" s="825">
        <v>17305.185000000001</v>
      </c>
      <c r="R22" s="434"/>
      <c r="S22" s="825">
        <v>19208.383999999998</v>
      </c>
      <c r="T22" s="434"/>
      <c r="U22" s="825">
        <v>18515.451000000001</v>
      </c>
      <c r="V22" s="127"/>
      <c r="W22" s="825">
        <v>36513.569000000003</v>
      </c>
      <c r="X22" s="175"/>
      <c r="Y22" s="434">
        <v>28515.546999999999</v>
      </c>
      <c r="Z22" s="175"/>
      <c r="AA22" s="825">
        <v>17305.185000000001</v>
      </c>
      <c r="AB22" s="434"/>
      <c r="AC22" s="825">
        <v>19208.383999999998</v>
      </c>
      <c r="AD22" s="434"/>
      <c r="AE22" s="825">
        <v>18515.451000000001</v>
      </c>
      <c r="AF22" s="127"/>
      <c r="AG22" s="825">
        <v>36513.569000000003</v>
      </c>
      <c r="AH22" s="175"/>
      <c r="AI22" s="434">
        <v>28515.546999999999</v>
      </c>
      <c r="AJ22" s="176"/>
      <c r="AL22" s="132"/>
    </row>
    <row r="23" spans="1:38" s="74" customFormat="1" ht="17.25" customHeight="1" x14ac:dyDescent="0.2">
      <c r="A23" s="967"/>
      <c r="B23" s="446" t="s">
        <v>188</v>
      </c>
      <c r="C23" s="126"/>
      <c r="D23" s="445"/>
      <c r="E23" s="434"/>
      <c r="F23" s="434"/>
      <c r="G23" s="825">
        <v>0</v>
      </c>
      <c r="H23" s="434"/>
      <c r="I23" s="825">
        <v>0</v>
      </c>
      <c r="J23" s="434"/>
      <c r="K23" s="825">
        <v>0</v>
      </c>
      <c r="L23" s="127"/>
      <c r="M23" s="825">
        <v>0</v>
      </c>
      <c r="N23" s="175"/>
      <c r="O23" s="434">
        <v>0</v>
      </c>
      <c r="P23" s="175"/>
      <c r="Q23" s="825">
        <v>38911.677000000003</v>
      </c>
      <c r="R23" s="434"/>
      <c r="S23" s="825">
        <v>65362.222999999998</v>
      </c>
      <c r="T23" s="434"/>
      <c r="U23" s="825">
        <v>54887.942999999999</v>
      </c>
      <c r="V23" s="127"/>
      <c r="W23" s="825">
        <v>104273.9</v>
      </c>
      <c r="X23" s="175"/>
      <c r="Y23" s="434">
        <v>89564.637000000002</v>
      </c>
      <c r="Z23" s="175"/>
      <c r="AA23" s="825">
        <v>38911.677000000003</v>
      </c>
      <c r="AB23" s="434"/>
      <c r="AC23" s="825">
        <v>65362.222999999998</v>
      </c>
      <c r="AD23" s="434"/>
      <c r="AE23" s="825">
        <v>54887.942999999999</v>
      </c>
      <c r="AF23" s="127"/>
      <c r="AG23" s="825">
        <v>104273.9</v>
      </c>
      <c r="AH23" s="175"/>
      <c r="AI23" s="434">
        <v>89564.637000000002</v>
      </c>
      <c r="AJ23" s="176"/>
      <c r="AL23" s="132"/>
    </row>
    <row r="24" spans="1:38" s="74" customFormat="1" ht="17.25" customHeight="1" x14ac:dyDescent="0.2">
      <c r="A24" s="967"/>
      <c r="B24" s="446" t="s">
        <v>429</v>
      </c>
      <c r="C24" s="126"/>
      <c r="D24" s="445"/>
      <c r="E24" s="127"/>
      <c r="F24" s="127"/>
      <c r="G24" s="825">
        <v>0</v>
      </c>
      <c r="H24" s="434"/>
      <c r="I24" s="825">
        <v>0</v>
      </c>
      <c r="J24" s="434"/>
      <c r="K24" s="825">
        <v>0</v>
      </c>
      <c r="L24" s="127"/>
      <c r="M24" s="825">
        <v>0</v>
      </c>
      <c r="N24" s="175"/>
      <c r="O24" s="434">
        <v>0</v>
      </c>
      <c r="P24" s="175"/>
      <c r="Q24" s="825">
        <v>795.80499999999995</v>
      </c>
      <c r="R24" s="434"/>
      <c r="S24" s="825">
        <v>1578.1853000000001</v>
      </c>
      <c r="T24" s="434"/>
      <c r="U24" s="825">
        <v>583.72</v>
      </c>
      <c r="V24" s="127"/>
      <c r="W24" s="825">
        <v>2373.9902999999999</v>
      </c>
      <c r="X24" s="175"/>
      <c r="Y24" s="434">
        <v>1823.1579000000002</v>
      </c>
      <c r="Z24" s="175"/>
      <c r="AA24" s="825">
        <v>795.80499999999995</v>
      </c>
      <c r="AB24" s="434"/>
      <c r="AC24" s="825">
        <v>1578.1853000000001</v>
      </c>
      <c r="AD24" s="434"/>
      <c r="AE24" s="825">
        <v>583.72</v>
      </c>
      <c r="AF24" s="127"/>
      <c r="AG24" s="825">
        <v>2373.9902999999999</v>
      </c>
      <c r="AH24" s="175"/>
      <c r="AI24" s="434">
        <v>1823.1579000000002</v>
      </c>
      <c r="AJ24" s="176"/>
      <c r="AL24" s="132"/>
    </row>
    <row r="25" spans="1:38" s="74" customFormat="1" ht="17.25" customHeight="1" x14ac:dyDescent="0.2">
      <c r="A25" s="967"/>
      <c r="B25" s="446" t="s">
        <v>189</v>
      </c>
      <c r="C25" s="126"/>
      <c r="D25" s="445"/>
      <c r="E25" s="434"/>
      <c r="F25" s="434"/>
      <c r="G25" s="434">
        <v>690.76</v>
      </c>
      <c r="H25" s="434"/>
      <c r="I25" s="434">
        <v>638.005</v>
      </c>
      <c r="J25" s="434"/>
      <c r="K25" s="434">
        <v>1104.874</v>
      </c>
      <c r="L25" s="127"/>
      <c r="M25" s="434">
        <v>1328.7650000000001</v>
      </c>
      <c r="N25" s="175"/>
      <c r="O25" s="434">
        <v>2966.62</v>
      </c>
      <c r="P25" s="175"/>
      <c r="Q25" s="434">
        <v>41651.0052</v>
      </c>
      <c r="R25" s="434"/>
      <c r="S25" s="434">
        <v>36751.9686</v>
      </c>
      <c r="T25" s="434"/>
      <c r="U25" s="434">
        <v>27725.307000000001</v>
      </c>
      <c r="V25" s="127"/>
      <c r="W25" s="434">
        <v>78402.973800000007</v>
      </c>
      <c r="X25" s="175"/>
      <c r="Y25" s="434">
        <v>99256.597000000009</v>
      </c>
      <c r="Z25" s="175"/>
      <c r="AA25" s="434">
        <v>42341.765200000002</v>
      </c>
      <c r="AB25" s="434"/>
      <c r="AC25" s="434">
        <v>37389.973599999998</v>
      </c>
      <c r="AD25" s="434"/>
      <c r="AE25" s="434">
        <v>28830.181</v>
      </c>
      <c r="AF25" s="127"/>
      <c r="AG25" s="434">
        <v>79731.738800000006</v>
      </c>
      <c r="AH25" s="175"/>
      <c r="AI25" s="434">
        <v>102223.217</v>
      </c>
      <c r="AJ25" s="176"/>
      <c r="AK25" s="132"/>
      <c r="AL25" s="132"/>
    </row>
    <row r="26" spans="1:38" s="74" customFormat="1" ht="4.5" customHeight="1" x14ac:dyDescent="0.2">
      <c r="A26" s="967"/>
      <c r="B26" s="447"/>
      <c r="C26" s="120"/>
      <c r="D26" s="448"/>
      <c r="E26" s="343"/>
      <c r="F26" s="343"/>
      <c r="G26" s="449"/>
      <c r="H26" s="449"/>
      <c r="I26" s="449"/>
      <c r="J26" s="449"/>
      <c r="K26" s="449"/>
      <c r="L26" s="343"/>
      <c r="M26" s="173"/>
      <c r="N26" s="173"/>
      <c r="O26" s="173"/>
      <c r="P26" s="173"/>
      <c r="Q26" s="449"/>
      <c r="R26" s="449"/>
      <c r="S26" s="449"/>
      <c r="T26" s="449"/>
      <c r="U26" s="449"/>
      <c r="V26" s="343"/>
      <c r="W26" s="173"/>
      <c r="X26" s="173"/>
      <c r="Y26" s="173"/>
      <c r="Z26" s="173"/>
      <c r="AA26" s="449"/>
      <c r="AB26" s="449"/>
      <c r="AC26" s="449"/>
      <c r="AD26" s="449"/>
      <c r="AE26" s="449"/>
      <c r="AF26" s="343"/>
      <c r="AG26" s="173"/>
      <c r="AH26" s="173"/>
      <c r="AI26" s="173"/>
      <c r="AJ26" s="491"/>
    </row>
    <row r="27" spans="1:38" s="74" customFormat="1" ht="3" customHeight="1" x14ac:dyDescent="0.2">
      <c r="A27" s="967"/>
      <c r="B27" s="450"/>
      <c r="C27" s="126"/>
      <c r="D27" s="445"/>
      <c r="E27" s="127"/>
      <c r="F27" s="127"/>
      <c r="G27" s="175"/>
      <c r="H27" s="175"/>
      <c r="I27" s="175"/>
      <c r="J27" s="175"/>
      <c r="K27" s="175"/>
      <c r="L27" s="175"/>
      <c r="M27" s="148"/>
      <c r="N27" s="175"/>
      <c r="O27" s="148"/>
      <c r="P27" s="175"/>
      <c r="Q27" s="175"/>
      <c r="R27" s="175"/>
      <c r="S27" s="175"/>
      <c r="T27" s="175"/>
      <c r="U27" s="175"/>
      <c r="V27" s="175"/>
      <c r="W27" s="148"/>
      <c r="X27" s="175"/>
      <c r="Y27" s="148"/>
      <c r="Z27" s="175"/>
      <c r="AA27" s="175"/>
      <c r="AB27" s="175"/>
      <c r="AC27" s="175"/>
      <c r="AD27" s="175"/>
      <c r="AE27" s="175"/>
      <c r="AF27" s="175"/>
      <c r="AG27" s="148"/>
      <c r="AH27" s="175"/>
      <c r="AI27" s="148"/>
      <c r="AJ27" s="492"/>
    </row>
    <row r="28" spans="1:38" s="74" customFormat="1" ht="3.75" customHeight="1" x14ac:dyDescent="0.2">
      <c r="A28" s="967"/>
      <c r="B28" s="451"/>
      <c r="C28" s="126"/>
      <c r="D28" s="445"/>
      <c r="E28" s="127"/>
      <c r="F28" s="127"/>
      <c r="G28" s="434"/>
      <c r="H28" s="434"/>
      <c r="I28" s="434"/>
      <c r="J28" s="434"/>
      <c r="K28" s="434"/>
      <c r="L28" s="127"/>
      <c r="M28" s="126"/>
      <c r="N28" s="148"/>
      <c r="O28" s="126"/>
      <c r="P28" s="434"/>
      <c r="Q28" s="434"/>
      <c r="R28" s="434"/>
      <c r="S28" s="434"/>
      <c r="T28" s="434"/>
      <c r="U28" s="434"/>
      <c r="V28" s="127"/>
      <c r="W28" s="126"/>
      <c r="X28" s="148"/>
      <c r="Y28" s="126"/>
      <c r="Z28" s="127"/>
      <c r="AA28" s="434"/>
      <c r="AB28" s="434"/>
      <c r="AC28" s="434"/>
      <c r="AD28" s="434"/>
      <c r="AE28" s="434"/>
      <c r="AF28" s="127"/>
      <c r="AG28" s="126"/>
      <c r="AH28" s="148"/>
      <c r="AI28" s="126"/>
      <c r="AJ28" s="176"/>
    </row>
    <row r="29" spans="1:38" s="74" customFormat="1" x14ac:dyDescent="0.2">
      <c r="A29" s="967"/>
      <c r="B29" s="446" t="s">
        <v>82</v>
      </c>
      <c r="C29" s="126"/>
      <c r="D29" s="445"/>
      <c r="E29" s="127"/>
      <c r="F29" s="127"/>
      <c r="G29" s="407">
        <f>SUM(G18:G25)</f>
        <v>1390.76</v>
      </c>
      <c r="H29" s="407"/>
      <c r="I29" s="407">
        <f>SUM(I18:I25)</f>
        <v>2286.0050000000001</v>
      </c>
      <c r="J29" s="407"/>
      <c r="K29" s="407">
        <f>SUM(K18:K25)</f>
        <v>1304.874</v>
      </c>
      <c r="L29" s="474"/>
      <c r="M29" s="407">
        <f>SUM(M18:M25)</f>
        <v>3676.7650000000003</v>
      </c>
      <c r="N29" s="407"/>
      <c r="O29" s="407">
        <f t="shared" ref="O29" si="0">SUM(O18:O25)</f>
        <v>6566.62</v>
      </c>
      <c r="P29" s="475"/>
      <c r="Q29" s="407">
        <f>SUM(Q18:Q25)</f>
        <v>111392.2062</v>
      </c>
      <c r="R29" s="407"/>
      <c r="S29" s="407">
        <f>SUM(S18:S25)</f>
        <v>137737.52789999999</v>
      </c>
      <c r="T29" s="407"/>
      <c r="U29" s="407">
        <f>SUM(U18:U25)</f>
        <v>112471.174</v>
      </c>
      <c r="V29" s="474"/>
      <c r="W29" s="407">
        <f>SUM(W18:W25)</f>
        <v>249129.7341</v>
      </c>
      <c r="X29" s="407"/>
      <c r="Y29" s="407">
        <f t="shared" ref="Y29" si="1">SUM(Y18:Y25)</f>
        <v>235344.01390000002</v>
      </c>
      <c r="Z29" s="474"/>
      <c r="AA29" s="407">
        <f>SUM(AA18:AA25)</f>
        <v>112782.9662</v>
      </c>
      <c r="AB29" s="407"/>
      <c r="AC29" s="407">
        <f>SUM(AC18:AC25)</f>
        <v>140023.53289999999</v>
      </c>
      <c r="AD29" s="407"/>
      <c r="AE29" s="407">
        <f>SUM(AE18:AE25)</f>
        <v>113776.048</v>
      </c>
      <c r="AF29" s="474"/>
      <c r="AG29" s="407">
        <f>SUM(AG18:AG25)</f>
        <v>252806.49910000002</v>
      </c>
      <c r="AH29" s="407"/>
      <c r="AI29" s="407">
        <f t="shared" ref="AI29" si="2">SUM(AI18:AI25)</f>
        <v>241910.63390000002</v>
      </c>
      <c r="AJ29" s="176"/>
    </row>
    <row r="30" spans="1:38" s="126" customFormat="1" ht="10.15" customHeight="1" x14ac:dyDescent="0.2">
      <c r="A30" s="967"/>
      <c r="B30" s="452" t="s">
        <v>83</v>
      </c>
      <c r="D30" s="445"/>
      <c r="E30" s="148"/>
      <c r="F30" s="148"/>
      <c r="G30" s="175"/>
      <c r="H30" s="175"/>
      <c r="I30" s="175"/>
      <c r="J30" s="175"/>
      <c r="K30" s="175"/>
      <c r="L30" s="148"/>
      <c r="M30" s="148"/>
      <c r="N30" s="148"/>
      <c r="O30" s="148"/>
      <c r="P30" s="148"/>
      <c r="Q30" s="123"/>
      <c r="R30" s="175"/>
      <c r="S30" s="123"/>
      <c r="T30" s="175"/>
      <c r="U30" s="123"/>
      <c r="V30" s="148"/>
      <c r="W30" s="148"/>
      <c r="X30" s="148"/>
      <c r="Y30" s="148"/>
      <c r="Z30" s="148"/>
      <c r="AA30" s="175"/>
      <c r="AB30" s="175"/>
      <c r="AC30" s="175"/>
      <c r="AD30" s="175"/>
      <c r="AE30" s="175"/>
      <c r="AF30" s="148"/>
      <c r="AG30" s="148"/>
      <c r="AH30" s="148"/>
      <c r="AI30" s="148"/>
      <c r="AJ30" s="176"/>
    </row>
    <row r="31" spans="1:38" s="74" customFormat="1" ht="3" customHeight="1" thickBot="1" x14ac:dyDescent="0.25">
      <c r="A31" s="967"/>
      <c r="B31" s="453"/>
      <c r="C31" s="454"/>
      <c r="D31" s="455"/>
      <c r="E31" s="456"/>
      <c r="F31" s="456"/>
      <c r="G31" s="457"/>
      <c r="H31" s="457"/>
      <c r="I31" s="457"/>
      <c r="J31" s="457"/>
      <c r="K31" s="457"/>
      <c r="L31" s="456"/>
      <c r="M31" s="456"/>
      <c r="N31" s="456"/>
      <c r="O31" s="456"/>
      <c r="P31" s="456"/>
      <c r="Q31" s="457"/>
      <c r="R31" s="457"/>
      <c r="S31" s="457"/>
      <c r="T31" s="457"/>
      <c r="U31" s="457"/>
      <c r="V31" s="456"/>
      <c r="W31" s="456"/>
      <c r="X31" s="456"/>
      <c r="Y31" s="456"/>
      <c r="Z31" s="456"/>
      <c r="AA31" s="457"/>
      <c r="AB31" s="457"/>
      <c r="AC31" s="457"/>
      <c r="AD31" s="457"/>
      <c r="AE31" s="457"/>
      <c r="AF31" s="456"/>
      <c r="AG31" s="456"/>
      <c r="AH31" s="456"/>
      <c r="AI31" s="456"/>
      <c r="AJ31" s="493"/>
    </row>
    <row r="32" spans="1:38" ht="4.5" customHeight="1" thickBot="1" x14ac:dyDescent="0.25">
      <c r="A32" s="967"/>
      <c r="B32" s="458"/>
      <c r="D32" s="81"/>
      <c r="E32" s="163"/>
      <c r="F32" s="216"/>
      <c r="G32" s="670"/>
      <c r="H32" s="670"/>
      <c r="I32" s="670"/>
      <c r="J32" s="670">
        <v>1530</v>
      </c>
      <c r="K32" s="670"/>
      <c r="L32" s="216"/>
      <c r="M32" s="216"/>
      <c r="N32" s="216"/>
      <c r="O32" s="216"/>
      <c r="P32" s="216"/>
      <c r="Q32" s="670"/>
      <c r="R32" s="670">
        <v>36754</v>
      </c>
      <c r="S32" s="670"/>
      <c r="T32" s="670"/>
      <c r="U32" s="670"/>
      <c r="V32" s="216"/>
      <c r="W32" s="216"/>
      <c r="X32" s="216">
        <v>44214572</v>
      </c>
      <c r="Y32" s="201"/>
      <c r="Z32" s="201">
        <v>38181</v>
      </c>
      <c r="AA32" s="778"/>
      <c r="AB32" s="778"/>
      <c r="AC32" s="778"/>
      <c r="AD32" s="778"/>
      <c r="AE32" s="778"/>
      <c r="AF32" s="201"/>
      <c r="AG32" s="201"/>
      <c r="AH32" s="201"/>
      <c r="AI32" s="201"/>
      <c r="AJ32" s="81"/>
    </row>
    <row r="33" spans="1:37" ht="3" customHeight="1" x14ac:dyDescent="0.2">
      <c r="A33" s="967"/>
      <c r="B33" s="459"/>
      <c r="C33" s="280"/>
      <c r="D33" s="87"/>
      <c r="E33" s="87"/>
      <c r="F33" s="87"/>
      <c r="G33" s="86"/>
      <c r="H33" s="86"/>
      <c r="I33" s="86"/>
      <c r="J33" s="86"/>
      <c r="K33" s="86"/>
      <c r="L33" s="87"/>
      <c r="M33" s="87"/>
      <c r="N33" s="87"/>
      <c r="O33" s="87"/>
      <c r="P33" s="87"/>
      <c r="Q33" s="86"/>
      <c r="R33" s="86"/>
      <c r="S33" s="86"/>
      <c r="T33" s="86"/>
      <c r="U33" s="86"/>
      <c r="V33" s="87"/>
      <c r="W33" s="87"/>
      <c r="X33" s="87"/>
      <c r="Y33" s="87"/>
      <c r="Z33" s="87"/>
      <c r="AA33" s="86"/>
      <c r="AB33" s="86"/>
      <c r="AC33" s="86"/>
      <c r="AD33" s="86"/>
      <c r="AE33" s="86"/>
      <c r="AF33" s="87"/>
      <c r="AG33" s="87"/>
      <c r="AH33" s="87"/>
      <c r="AI33" s="87"/>
      <c r="AJ33" s="164"/>
    </row>
    <row r="34" spans="1:37" ht="10.5" customHeight="1" x14ac:dyDescent="0.2">
      <c r="A34" s="967"/>
      <c r="B34" s="440" t="s">
        <v>190</v>
      </c>
      <c r="C34" s="460"/>
      <c r="D34" s="91"/>
      <c r="E34" s="91"/>
      <c r="F34" s="91"/>
      <c r="G34" s="90" t="s">
        <v>191</v>
      </c>
      <c r="H34" s="337"/>
      <c r="I34" s="337"/>
      <c r="J34" s="337"/>
      <c r="K34" s="97"/>
      <c r="L34" s="96"/>
      <c r="M34" s="96"/>
      <c r="N34" s="91"/>
      <c r="O34" s="91"/>
      <c r="P34" s="91"/>
      <c r="Q34" s="90" t="s">
        <v>70</v>
      </c>
      <c r="R34" s="337"/>
      <c r="S34" s="337"/>
      <c r="T34" s="337"/>
      <c r="U34" s="97"/>
      <c r="V34" s="96"/>
      <c r="W34" s="292"/>
      <c r="X34" s="96"/>
      <c r="Y34" s="91"/>
      <c r="Z34" s="91"/>
      <c r="AA34" s="90" t="s">
        <v>13</v>
      </c>
      <c r="AB34" s="337"/>
      <c r="AC34" s="337"/>
      <c r="AD34" s="337"/>
      <c r="AE34" s="337"/>
      <c r="AF34" s="91"/>
      <c r="AG34" s="91"/>
      <c r="AH34" s="91"/>
      <c r="AI34" s="91"/>
      <c r="AJ34" s="165"/>
    </row>
    <row r="35" spans="1:37" ht="12" customHeight="1" x14ac:dyDescent="0.2">
      <c r="A35" s="967"/>
      <c r="B35" s="441" t="s">
        <v>182</v>
      </c>
      <c r="C35" s="284"/>
      <c r="D35" s="94"/>
      <c r="E35" s="94"/>
      <c r="F35" s="94"/>
      <c r="G35" s="93" t="s">
        <v>192</v>
      </c>
      <c r="H35" s="338"/>
      <c r="I35" s="338"/>
      <c r="J35" s="338"/>
      <c r="K35" s="97"/>
      <c r="L35" s="96"/>
      <c r="M35" s="96"/>
      <c r="N35" s="94"/>
      <c r="O35" s="94"/>
      <c r="P35" s="94"/>
      <c r="Q35" s="93" t="s">
        <v>73</v>
      </c>
      <c r="R35" s="338"/>
      <c r="S35" s="338"/>
      <c r="T35" s="338"/>
      <c r="U35" s="97"/>
      <c r="V35" s="97"/>
      <c r="W35" s="97"/>
      <c r="X35" s="800"/>
      <c r="Y35" s="94"/>
      <c r="Z35" s="94"/>
      <c r="AA35" s="93" t="s">
        <v>22</v>
      </c>
      <c r="AB35" s="338"/>
      <c r="AC35" s="338"/>
      <c r="AD35" s="338"/>
      <c r="AE35" s="338"/>
      <c r="AF35" s="94"/>
      <c r="AG35" s="94"/>
      <c r="AH35" s="94"/>
      <c r="AI35" s="94"/>
      <c r="AJ35" s="165"/>
    </row>
    <row r="36" spans="1:37" ht="1.5" customHeight="1" x14ac:dyDescent="0.2">
      <c r="A36" s="967"/>
      <c r="B36" s="461"/>
      <c r="C36" s="292"/>
      <c r="D36" s="96"/>
      <c r="E36" s="144"/>
      <c r="F36" s="144"/>
      <c r="G36" s="106"/>
      <c r="H36" s="106"/>
      <c r="I36" s="106"/>
      <c r="J36" s="106"/>
      <c r="K36" s="106"/>
      <c r="L36" s="98"/>
      <c r="M36" s="98"/>
      <c r="N36" s="144"/>
      <c r="O36" s="144"/>
      <c r="P36" s="144"/>
      <c r="Q36" s="106"/>
      <c r="R36" s="106"/>
      <c r="S36" s="106"/>
      <c r="T36" s="106"/>
      <c r="U36" s="106"/>
      <c r="V36" s="106"/>
      <c r="W36" s="106"/>
      <c r="X36" s="800"/>
      <c r="Y36" s="94"/>
      <c r="Z36" s="94"/>
      <c r="AA36" s="106"/>
      <c r="AB36" s="106"/>
      <c r="AC36" s="106"/>
      <c r="AD36" s="106"/>
      <c r="AE36" s="106"/>
      <c r="AF36" s="98"/>
      <c r="AG36" s="98"/>
      <c r="AH36" s="144"/>
      <c r="AI36" s="144"/>
      <c r="AJ36" s="165"/>
    </row>
    <row r="37" spans="1:37" s="74" customFormat="1" ht="2.25" customHeight="1" x14ac:dyDescent="0.2">
      <c r="A37" s="967"/>
      <c r="B37" s="461"/>
      <c r="C37" s="292"/>
      <c r="D37" s="96"/>
      <c r="E37" s="144"/>
      <c r="F37" s="144"/>
      <c r="G37" s="800"/>
      <c r="H37" s="800"/>
      <c r="I37" s="800"/>
      <c r="J37" s="800"/>
      <c r="K37" s="97"/>
      <c r="L37" s="96"/>
      <c r="M37" s="96"/>
      <c r="N37" s="96"/>
      <c r="O37" s="100"/>
      <c r="P37" s="100"/>
      <c r="Q37" s="99"/>
      <c r="R37" s="99"/>
      <c r="S37" s="99"/>
      <c r="T37" s="99"/>
      <c r="U37" s="99"/>
      <c r="V37" s="99"/>
      <c r="W37" s="99"/>
      <c r="X37" s="101"/>
      <c r="Y37" s="94"/>
      <c r="Z37" s="94"/>
      <c r="AA37" s="800"/>
      <c r="AB37" s="800"/>
      <c r="AC37" s="800"/>
      <c r="AD37" s="800"/>
      <c r="AE37" s="97"/>
      <c r="AF37" s="96"/>
      <c r="AG37" s="96"/>
      <c r="AH37" s="96"/>
      <c r="AI37" s="96"/>
      <c r="AJ37" s="165"/>
      <c r="AK37" s="73"/>
    </row>
    <row r="38" spans="1:37" ht="13.5" customHeight="1" x14ac:dyDescent="0.2">
      <c r="A38" s="967"/>
      <c r="B38" s="461"/>
      <c r="C38" s="292"/>
      <c r="D38" s="96"/>
      <c r="E38" s="156"/>
      <c r="F38" s="156"/>
      <c r="G38" s="950">
        <v>2021</v>
      </c>
      <c r="H38" s="787"/>
      <c r="I38" s="787" t="s">
        <v>414</v>
      </c>
      <c r="J38" s="787"/>
      <c r="K38" s="787" t="s">
        <v>305</v>
      </c>
      <c r="L38" s="787"/>
      <c r="M38" s="787" t="s">
        <v>193</v>
      </c>
      <c r="N38" s="787"/>
      <c r="O38" s="156"/>
      <c r="P38" s="156"/>
      <c r="Q38" s="950">
        <v>2021</v>
      </c>
      <c r="R38" s="787"/>
      <c r="S38" s="787" t="s">
        <v>414</v>
      </c>
      <c r="T38" s="787"/>
      <c r="U38" s="787" t="s">
        <v>305</v>
      </c>
      <c r="V38" s="787"/>
      <c r="W38" s="787" t="s">
        <v>193</v>
      </c>
      <c r="X38" s="894"/>
      <c r="Y38" s="151"/>
      <c r="Z38" s="894"/>
      <c r="AA38" s="950">
        <v>2021</v>
      </c>
      <c r="AB38" s="787"/>
      <c r="AC38" s="787" t="s">
        <v>414</v>
      </c>
      <c r="AD38" s="787"/>
      <c r="AE38" s="787" t="s">
        <v>305</v>
      </c>
      <c r="AF38" s="787"/>
      <c r="AG38" s="787" t="s">
        <v>193</v>
      </c>
      <c r="AH38" s="801"/>
      <c r="AI38" s="801"/>
      <c r="AJ38" s="165"/>
    </row>
    <row r="39" spans="1:37" ht="1.5" customHeight="1" x14ac:dyDescent="0.2">
      <c r="A39" s="967"/>
      <c r="B39" s="462"/>
      <c r="C39" s="312"/>
      <c r="D39" s="98"/>
      <c r="E39" s="98"/>
      <c r="F39" s="98"/>
      <c r="G39" s="788"/>
      <c r="H39" s="788"/>
      <c r="I39" s="788"/>
      <c r="J39" s="788"/>
      <c r="K39" s="788"/>
      <c r="L39" s="788"/>
      <c r="M39" s="788"/>
      <c r="N39" s="789"/>
      <c r="O39" s="98"/>
      <c r="P39" s="98"/>
      <c r="Q39" s="173"/>
      <c r="R39" s="788"/>
      <c r="S39" s="173"/>
      <c r="T39" s="788"/>
      <c r="U39" s="788"/>
      <c r="V39" s="788"/>
      <c r="W39" s="788"/>
      <c r="X39" s="788"/>
      <c r="Y39" s="788"/>
      <c r="Z39" s="788"/>
      <c r="AA39" s="788"/>
      <c r="AB39" s="106"/>
      <c r="AC39" s="788"/>
      <c r="AD39" s="106"/>
      <c r="AE39" s="106"/>
      <c r="AF39" s="106"/>
      <c r="AG39" s="106"/>
      <c r="AH39" s="98"/>
      <c r="AI39" s="98"/>
      <c r="AJ39" s="168"/>
    </row>
    <row r="40" spans="1:37" ht="15.75" customHeight="1" x14ac:dyDescent="0.2">
      <c r="A40" s="967"/>
      <c r="B40" s="463" t="s">
        <v>183</v>
      </c>
      <c r="D40" s="81"/>
      <c r="E40" s="163"/>
      <c r="F40" s="163"/>
      <c r="G40" s="434">
        <v>0.02</v>
      </c>
      <c r="H40" s="606"/>
      <c r="I40" s="434">
        <v>0</v>
      </c>
      <c r="J40" s="606"/>
      <c r="K40" s="555">
        <v>22.1</v>
      </c>
      <c r="L40" s="606"/>
      <c r="M40" s="555">
        <v>0</v>
      </c>
      <c r="N40" s="318"/>
      <c r="O40" s="781"/>
      <c r="P40" s="781"/>
      <c r="Q40" s="434">
        <v>6781.9167800000005</v>
      </c>
      <c r="R40" s="606"/>
      <c r="S40" s="434">
        <v>19365.082999999999</v>
      </c>
      <c r="T40" s="606"/>
      <c r="U40" s="555">
        <v>4678.9215999999997</v>
      </c>
      <c r="V40" s="606"/>
      <c r="W40" s="555">
        <v>3996.72</v>
      </c>
      <c r="X40" s="781"/>
      <c r="Y40" s="782"/>
      <c r="Z40" s="782"/>
      <c r="AA40" s="434">
        <v>6781.9367800000009</v>
      </c>
      <c r="AB40" s="318"/>
      <c r="AC40" s="434">
        <v>19365.082999999999</v>
      </c>
      <c r="AD40" s="318"/>
      <c r="AE40" s="555">
        <v>4701.0216</v>
      </c>
      <c r="AF40" s="318"/>
      <c r="AG40" s="318">
        <v>3996.72</v>
      </c>
      <c r="AH40" s="782"/>
      <c r="AI40" s="782"/>
      <c r="AJ40" s="172"/>
    </row>
    <row r="41" spans="1:37" ht="15.75" customHeight="1" x14ac:dyDescent="0.2">
      <c r="A41" s="967"/>
      <c r="B41" s="463" t="s">
        <v>184</v>
      </c>
      <c r="D41" s="81"/>
      <c r="E41" s="163"/>
      <c r="F41" s="163"/>
      <c r="G41" s="825"/>
      <c r="H41" s="606"/>
      <c r="I41" s="825">
        <v>0</v>
      </c>
      <c r="J41" s="606"/>
      <c r="K41" s="555">
        <v>0</v>
      </c>
      <c r="L41" s="606"/>
      <c r="M41" s="555">
        <v>0</v>
      </c>
      <c r="N41" s="318"/>
      <c r="O41" s="781"/>
      <c r="P41" s="781"/>
      <c r="Q41" s="825">
        <v>1276.6400000000001</v>
      </c>
      <c r="R41" s="606"/>
      <c r="S41" s="825">
        <v>1840.34</v>
      </c>
      <c r="T41" s="606"/>
      <c r="U41" s="555">
        <v>9530.57</v>
      </c>
      <c r="V41" s="606"/>
      <c r="W41" s="555">
        <v>17363.13</v>
      </c>
      <c r="X41" s="781"/>
      <c r="Y41" s="782"/>
      <c r="Z41" s="782"/>
      <c r="AA41" s="825">
        <v>1276.6400000000001</v>
      </c>
      <c r="AB41" s="318"/>
      <c r="AC41" s="825">
        <v>1840.34</v>
      </c>
      <c r="AD41" s="318"/>
      <c r="AE41" s="555">
        <v>9530.57</v>
      </c>
      <c r="AF41" s="318"/>
      <c r="AG41" s="318">
        <v>17363.13</v>
      </c>
      <c r="AH41" s="782"/>
      <c r="AI41" s="782"/>
      <c r="AJ41" s="172"/>
    </row>
    <row r="42" spans="1:37" ht="15.75" customHeight="1" x14ac:dyDescent="0.2">
      <c r="A42" s="967"/>
      <c r="B42" s="463" t="s">
        <v>185</v>
      </c>
      <c r="D42" s="81"/>
      <c r="E42" s="163"/>
      <c r="F42" s="163"/>
      <c r="G42" s="434">
        <v>10.15</v>
      </c>
      <c r="H42" s="606"/>
      <c r="I42" s="434">
        <v>0</v>
      </c>
      <c r="J42" s="606"/>
      <c r="K42" s="555">
        <v>0</v>
      </c>
      <c r="L42" s="606"/>
      <c r="M42" s="555">
        <v>22.68</v>
      </c>
      <c r="N42" s="318"/>
      <c r="O42" s="781"/>
      <c r="P42" s="781"/>
      <c r="Q42" s="434">
        <v>7361.415</v>
      </c>
      <c r="R42" s="606"/>
      <c r="S42" s="434">
        <v>3147.0390000000002</v>
      </c>
      <c r="T42" s="606"/>
      <c r="U42" s="555">
        <v>6735.09</v>
      </c>
      <c r="V42" s="606"/>
      <c r="W42" s="555">
        <v>6290.7420299999994</v>
      </c>
      <c r="X42" s="781"/>
      <c r="Y42" s="782"/>
      <c r="Z42" s="782"/>
      <c r="AA42" s="434">
        <v>7371.5649999999996</v>
      </c>
      <c r="AB42" s="318"/>
      <c r="AC42" s="434">
        <v>3147.0390000000002</v>
      </c>
      <c r="AD42" s="318"/>
      <c r="AE42" s="555">
        <v>6735.09</v>
      </c>
      <c r="AF42" s="318"/>
      <c r="AG42" s="318">
        <v>6313.4220299999997</v>
      </c>
      <c r="AH42" s="782"/>
      <c r="AI42" s="782"/>
      <c r="AJ42" s="172"/>
    </row>
    <row r="43" spans="1:37" ht="15.75" customHeight="1" x14ac:dyDescent="0.2">
      <c r="A43" s="967"/>
      <c r="B43" s="463" t="s">
        <v>186</v>
      </c>
      <c r="D43" s="81"/>
      <c r="E43" s="163"/>
      <c r="F43" s="163"/>
      <c r="G43" s="825">
        <v>6900</v>
      </c>
      <c r="H43" s="606"/>
      <c r="I43" s="825">
        <v>6730</v>
      </c>
      <c r="J43" s="606"/>
      <c r="K43" s="555">
        <v>902.02</v>
      </c>
      <c r="L43" s="606"/>
      <c r="M43" s="555">
        <v>0</v>
      </c>
      <c r="N43" s="318"/>
      <c r="O43" s="781"/>
      <c r="P43" s="781"/>
      <c r="Q43" s="825">
        <v>74604.275999999998</v>
      </c>
      <c r="R43" s="606"/>
      <c r="S43" s="825">
        <v>21350.339</v>
      </c>
      <c r="T43" s="606"/>
      <c r="U43" s="555">
        <v>36758.909</v>
      </c>
      <c r="V43" s="606"/>
      <c r="W43" s="555">
        <v>27518.512999999999</v>
      </c>
      <c r="X43" s="781"/>
      <c r="Y43" s="782"/>
      <c r="Z43" s="782"/>
      <c r="AA43" s="825">
        <v>81504.275999999998</v>
      </c>
      <c r="AB43" s="318"/>
      <c r="AC43" s="825">
        <v>28080.339</v>
      </c>
      <c r="AD43" s="318"/>
      <c r="AE43" s="555">
        <v>37660.928999999996</v>
      </c>
      <c r="AF43" s="318"/>
      <c r="AG43" s="318">
        <v>27518.512999999999</v>
      </c>
      <c r="AH43" s="782"/>
      <c r="AI43" s="782"/>
      <c r="AJ43" s="172"/>
    </row>
    <row r="44" spans="1:37" ht="15.75" customHeight="1" x14ac:dyDescent="0.2">
      <c r="A44" s="967"/>
      <c r="B44" s="463" t="s">
        <v>187</v>
      </c>
      <c r="D44" s="81"/>
      <c r="E44" s="163"/>
      <c r="F44" s="163"/>
      <c r="G44" s="825">
        <v>0</v>
      </c>
      <c r="H44" s="606"/>
      <c r="I44" s="825">
        <v>0</v>
      </c>
      <c r="J44" s="606"/>
      <c r="K44" s="555">
        <v>200</v>
      </c>
      <c r="L44" s="606"/>
      <c r="M44" s="555">
        <v>0</v>
      </c>
      <c r="N44" s="318"/>
      <c r="O44" s="781"/>
      <c r="P44" s="781"/>
      <c r="Q44" s="825">
        <v>156805.91200000001</v>
      </c>
      <c r="R44" s="606"/>
      <c r="S44" s="825">
        <v>130139.887</v>
      </c>
      <c r="T44" s="606"/>
      <c r="U44" s="555">
        <v>110874.469</v>
      </c>
      <c r="V44" s="606"/>
      <c r="W44" s="555">
        <v>98186.485769999999</v>
      </c>
      <c r="X44" s="781"/>
      <c r="Y44" s="782"/>
      <c r="Z44" s="782"/>
      <c r="AA44" s="825">
        <v>156805.91200000001</v>
      </c>
      <c r="AB44" s="318"/>
      <c r="AC44" s="825">
        <v>130139.887</v>
      </c>
      <c r="AD44" s="318"/>
      <c r="AE44" s="555">
        <v>111074.469</v>
      </c>
      <c r="AF44" s="318"/>
      <c r="AG44" s="318">
        <v>98186.485769999999</v>
      </c>
      <c r="AH44" s="782"/>
      <c r="AI44" s="782"/>
      <c r="AJ44" s="172"/>
    </row>
    <row r="45" spans="1:37" ht="15.75" customHeight="1" x14ac:dyDescent="0.2">
      <c r="A45" s="967"/>
      <c r="B45" s="463" t="s">
        <v>188</v>
      </c>
      <c r="D45" s="81"/>
      <c r="E45" s="163"/>
      <c r="F45" s="163"/>
      <c r="G45" s="825">
        <v>0</v>
      </c>
      <c r="H45" s="606"/>
      <c r="I45" s="825">
        <v>0</v>
      </c>
      <c r="J45" s="606"/>
      <c r="K45" s="555">
        <v>1.2</v>
      </c>
      <c r="L45" s="606"/>
      <c r="M45" s="555">
        <v>0</v>
      </c>
      <c r="N45" s="318"/>
      <c r="O45" s="781"/>
      <c r="P45" s="781"/>
      <c r="Q45" s="825">
        <v>512815.25789999997</v>
      </c>
      <c r="R45" s="606"/>
      <c r="S45" s="825">
        <v>478136.25917999999</v>
      </c>
      <c r="T45" s="606"/>
      <c r="U45" s="555">
        <v>486097.70818999998</v>
      </c>
      <c r="V45" s="606"/>
      <c r="W45" s="555">
        <v>480053.35427999997</v>
      </c>
      <c r="X45" s="781"/>
      <c r="Y45" s="782"/>
      <c r="Z45" s="782"/>
      <c r="AA45" s="825">
        <v>512815.25789999997</v>
      </c>
      <c r="AB45" s="318"/>
      <c r="AC45" s="825">
        <v>478136.25917999999</v>
      </c>
      <c r="AD45" s="318"/>
      <c r="AE45" s="555">
        <v>486098.90818999999</v>
      </c>
      <c r="AF45" s="318"/>
      <c r="AG45" s="318">
        <v>480053.35427999997</v>
      </c>
      <c r="AH45" s="782"/>
      <c r="AI45" s="782"/>
      <c r="AJ45" s="172"/>
    </row>
    <row r="46" spans="1:37" ht="15.75" customHeight="1" x14ac:dyDescent="0.2">
      <c r="A46" s="967"/>
      <c r="B46" s="463" t="s">
        <v>429</v>
      </c>
      <c r="D46" s="81"/>
      <c r="E46" s="163"/>
      <c r="F46" s="163"/>
      <c r="G46" s="825">
        <v>0</v>
      </c>
      <c r="H46" s="606"/>
      <c r="I46" s="825">
        <v>0</v>
      </c>
      <c r="J46" s="606"/>
      <c r="K46" s="555">
        <v>0</v>
      </c>
      <c r="L46" s="606"/>
      <c r="M46" s="555">
        <v>0</v>
      </c>
      <c r="N46" s="318"/>
      <c r="O46" s="781"/>
      <c r="P46" s="781"/>
      <c r="Q46" s="825">
        <v>9024.1260000000002</v>
      </c>
      <c r="R46" s="606"/>
      <c r="S46" s="825">
        <v>14389.661599999999</v>
      </c>
      <c r="T46" s="606"/>
      <c r="U46" s="555">
        <v>42392.419099999999</v>
      </c>
      <c r="V46" s="606"/>
      <c r="W46" s="555">
        <v>75569.606</v>
      </c>
      <c r="X46" s="781"/>
      <c r="Y46" s="782"/>
      <c r="Z46" s="782"/>
      <c r="AA46" s="825">
        <v>9024.1260000000002</v>
      </c>
      <c r="AB46" s="318"/>
      <c r="AC46" s="825">
        <v>14389.661599999999</v>
      </c>
      <c r="AD46" s="318"/>
      <c r="AE46" s="555">
        <v>42392.419099999999</v>
      </c>
      <c r="AF46" s="318"/>
      <c r="AG46" s="318">
        <v>75569.606</v>
      </c>
      <c r="AH46" s="782"/>
      <c r="AI46" s="782"/>
      <c r="AJ46" s="172"/>
    </row>
    <row r="47" spans="1:37" ht="15.75" customHeight="1" x14ac:dyDescent="0.2">
      <c r="A47" s="967"/>
      <c r="B47" s="463" t="s">
        <v>189</v>
      </c>
      <c r="D47" s="81"/>
      <c r="E47" s="163"/>
      <c r="F47" s="163"/>
      <c r="G47" s="434">
        <v>13567.361000000001</v>
      </c>
      <c r="H47" s="606"/>
      <c r="I47" s="434">
        <v>19465.416160000001</v>
      </c>
      <c r="J47" s="606"/>
      <c r="K47" s="555">
        <v>7340.0986000000003</v>
      </c>
      <c r="L47" s="606"/>
      <c r="M47" s="555">
        <v>12354.409</v>
      </c>
      <c r="N47" s="318"/>
      <c r="O47" s="781"/>
      <c r="P47" s="781"/>
      <c r="Q47" s="434">
        <v>418153.87806000002</v>
      </c>
      <c r="R47" s="606"/>
      <c r="S47" s="434">
        <v>527328.69322999998</v>
      </c>
      <c r="T47" s="606"/>
      <c r="U47" s="555">
        <v>377166.54944999999</v>
      </c>
      <c r="V47" s="606"/>
      <c r="W47" s="555">
        <v>293427.40454000002</v>
      </c>
      <c r="X47" s="781"/>
      <c r="Y47" s="782"/>
      <c r="Z47" s="782"/>
      <c r="AA47" s="434">
        <v>431721.23905999999</v>
      </c>
      <c r="AB47" s="318"/>
      <c r="AC47" s="434">
        <v>546794.10939</v>
      </c>
      <c r="AD47" s="318"/>
      <c r="AE47" s="555">
        <v>384506.64805000002</v>
      </c>
      <c r="AF47" s="318"/>
      <c r="AG47" s="318">
        <v>305781.81354</v>
      </c>
      <c r="AH47" s="782"/>
      <c r="AI47" s="782"/>
      <c r="AJ47" s="172"/>
    </row>
    <row r="48" spans="1:37" ht="4.5" customHeight="1" x14ac:dyDescent="0.2">
      <c r="A48" s="967"/>
      <c r="B48" s="464"/>
      <c r="D48" s="81"/>
      <c r="E48" s="163"/>
      <c r="F48" s="163"/>
      <c r="G48" s="318"/>
      <c r="H48" s="318"/>
      <c r="I48" s="318"/>
      <c r="J48" s="318"/>
      <c r="K48" s="318"/>
      <c r="L48" s="318"/>
      <c r="M48" s="318"/>
      <c r="N48" s="782"/>
      <c r="O48" s="783"/>
      <c r="P48" s="783"/>
      <c r="Q48" s="318"/>
      <c r="R48" s="175"/>
      <c r="S48" s="318"/>
      <c r="T48" s="175"/>
      <c r="U48" s="175"/>
      <c r="V48" s="175"/>
      <c r="W48" s="175"/>
      <c r="X48" s="783"/>
      <c r="Y48" s="783"/>
      <c r="Z48" s="783"/>
      <c r="AA48" s="318"/>
      <c r="AB48" s="318"/>
      <c r="AC48" s="318"/>
      <c r="AD48" s="318"/>
      <c r="AE48" s="318"/>
      <c r="AF48" s="318"/>
      <c r="AG48" s="318"/>
      <c r="AH48" s="782"/>
      <c r="AI48" s="782"/>
      <c r="AJ48" s="172"/>
    </row>
    <row r="49" spans="1:36" ht="3" customHeight="1" x14ac:dyDescent="0.2">
      <c r="A49" s="967"/>
      <c r="B49" s="465"/>
      <c r="C49" s="321"/>
      <c r="D49" s="466"/>
      <c r="E49" s="467"/>
      <c r="F49" s="467"/>
      <c r="G49" s="173"/>
      <c r="H49" s="173"/>
      <c r="I49" s="173"/>
      <c r="J49" s="173"/>
      <c r="K49" s="173"/>
      <c r="L49" s="173"/>
      <c r="M49" s="173"/>
      <c r="N49" s="784"/>
      <c r="O49" s="784"/>
      <c r="P49" s="784"/>
      <c r="Q49" s="173"/>
      <c r="R49" s="173"/>
      <c r="S49" s="173"/>
      <c r="T49" s="173"/>
      <c r="U49" s="173"/>
      <c r="V49" s="173"/>
      <c r="W49" s="173"/>
      <c r="X49" s="784"/>
      <c r="Y49" s="784"/>
      <c r="Z49" s="784"/>
      <c r="AA49" s="173"/>
      <c r="AB49" s="173"/>
      <c r="AC49" s="173"/>
      <c r="AD49" s="173"/>
      <c r="AE49" s="173"/>
      <c r="AF49" s="173"/>
      <c r="AG49" s="173"/>
      <c r="AH49" s="784"/>
      <c r="AI49" s="784"/>
      <c r="AJ49" s="212"/>
    </row>
    <row r="50" spans="1:36" ht="3" customHeight="1" x14ac:dyDescent="0.2">
      <c r="A50" s="967"/>
      <c r="B50" s="468"/>
      <c r="D50" s="81"/>
      <c r="E50" s="163"/>
      <c r="F50" s="216"/>
      <c r="G50" s="318"/>
      <c r="H50" s="318"/>
      <c r="I50" s="318"/>
      <c r="J50" s="318"/>
      <c r="K50" s="318"/>
      <c r="L50" s="318"/>
      <c r="M50" s="318"/>
      <c r="N50" s="782"/>
      <c r="O50" s="783"/>
      <c r="P50" s="783"/>
      <c r="Q50" s="318"/>
      <c r="R50" s="318"/>
      <c r="S50" s="318"/>
      <c r="T50" s="318"/>
      <c r="U50" s="318"/>
      <c r="V50" s="318"/>
      <c r="W50" s="318"/>
      <c r="X50" s="782"/>
      <c r="Y50" s="783"/>
      <c r="Z50" s="783"/>
      <c r="AA50" s="318"/>
      <c r="AB50" s="318"/>
      <c r="AC50" s="318"/>
      <c r="AD50" s="318"/>
      <c r="AE50" s="318"/>
      <c r="AF50" s="318"/>
      <c r="AG50" s="318"/>
      <c r="AH50" s="782"/>
      <c r="AI50" s="782"/>
      <c r="AJ50" s="172"/>
    </row>
    <row r="51" spans="1:36" x14ac:dyDescent="0.2">
      <c r="A51" s="967"/>
      <c r="B51" s="463" t="s">
        <v>82</v>
      </c>
      <c r="D51" s="81"/>
      <c r="E51" s="163"/>
      <c r="F51" s="216"/>
      <c r="G51" s="486">
        <f>SUM(G40:G50)</f>
        <v>20477.531000000003</v>
      </c>
      <c r="H51" s="486"/>
      <c r="I51" s="486">
        <f>SUM(I40:I50)</f>
        <v>26195.416160000001</v>
      </c>
      <c r="J51" s="486"/>
      <c r="K51" s="486">
        <f>SUM(K40:K50)</f>
        <v>8465.4186000000009</v>
      </c>
      <c r="L51" s="486"/>
      <c r="M51" s="486">
        <f>SUM(M40:M50)</f>
        <v>12377.089</v>
      </c>
      <c r="N51" s="785"/>
      <c r="O51" s="786"/>
      <c r="P51" s="786"/>
      <c r="Q51" s="486">
        <f>SUM(Q40:Q50)</f>
        <v>1186823.4217400001</v>
      </c>
      <c r="R51" s="486"/>
      <c r="S51" s="486">
        <f>SUM(S40:S50)</f>
        <v>1195697.30201</v>
      </c>
      <c r="T51" s="486"/>
      <c r="U51" s="486">
        <f>SUM(U40:U50)</f>
        <v>1074234.63634</v>
      </c>
      <c r="V51" s="486"/>
      <c r="W51" s="486">
        <f>SUM(W40:W50)</f>
        <v>1002405.95562</v>
      </c>
      <c r="X51" s="785"/>
      <c r="Y51" s="785"/>
      <c r="Z51" s="785"/>
      <c r="AA51" s="486">
        <f>SUM(AA40:AA50)</f>
        <v>1207300.9527400001</v>
      </c>
      <c r="AB51" s="486"/>
      <c r="AC51" s="486">
        <f>SUM(AC40:AC50)</f>
        <v>1221892.71817</v>
      </c>
      <c r="AD51" s="486"/>
      <c r="AE51" s="486">
        <f>SUM(AE40:AE50)</f>
        <v>1082700.0549399999</v>
      </c>
      <c r="AF51" s="486"/>
      <c r="AG51" s="486">
        <f>SUM(AG40:AG50)</f>
        <v>1014783.0446199999</v>
      </c>
      <c r="AH51" s="782"/>
      <c r="AI51" s="782"/>
      <c r="AJ51" s="178"/>
    </row>
    <row r="52" spans="1:36" ht="10.5" customHeight="1" x14ac:dyDescent="0.2">
      <c r="A52" s="967"/>
      <c r="B52" s="464" t="s">
        <v>83</v>
      </c>
      <c r="D52" s="81"/>
      <c r="E52" s="81"/>
      <c r="F52" s="81"/>
      <c r="G52" s="84"/>
      <c r="H52" s="84"/>
      <c r="I52" s="84"/>
      <c r="J52" s="84"/>
      <c r="K52" s="476"/>
      <c r="L52" s="477"/>
      <c r="M52" s="477"/>
      <c r="N52" s="477"/>
      <c r="O52" s="477"/>
      <c r="P52" s="477"/>
      <c r="Q52" s="476"/>
      <c r="R52" s="476"/>
      <c r="S52" s="476"/>
      <c r="T52" s="476"/>
      <c r="U52" s="476"/>
      <c r="V52" s="477"/>
      <c r="W52" s="477"/>
      <c r="X52" s="484"/>
      <c r="Y52" s="477"/>
      <c r="Z52" s="477"/>
      <c r="AA52" s="476"/>
      <c r="AB52" s="476"/>
      <c r="AC52" s="476"/>
      <c r="AD52" s="476"/>
      <c r="AE52" s="476"/>
      <c r="AF52" s="477"/>
      <c r="AG52" s="477"/>
      <c r="AH52" s="477"/>
      <c r="AI52" s="477"/>
      <c r="AJ52" s="172"/>
    </row>
    <row r="53" spans="1:36" ht="3" customHeight="1" thickBot="1" x14ac:dyDescent="0.25">
      <c r="A53" s="967"/>
      <c r="B53" s="138"/>
      <c r="C53" s="142"/>
      <c r="D53" s="142"/>
      <c r="E53" s="142"/>
      <c r="F53" s="142"/>
      <c r="G53" s="469"/>
      <c r="H53" s="469"/>
      <c r="I53" s="469"/>
      <c r="J53" s="469"/>
      <c r="K53" s="469"/>
      <c r="L53" s="142"/>
      <c r="M53" s="142"/>
      <c r="N53" s="142"/>
      <c r="O53" s="142"/>
      <c r="P53" s="142"/>
      <c r="Q53" s="469"/>
      <c r="R53" s="469"/>
      <c r="S53" s="469"/>
      <c r="T53" s="469"/>
      <c r="U53" s="469"/>
      <c r="V53" s="142"/>
      <c r="W53" s="142"/>
      <c r="X53" s="142"/>
      <c r="Y53" s="142"/>
      <c r="Z53" s="142"/>
      <c r="AA53" s="469"/>
      <c r="AB53" s="469"/>
      <c r="AC53" s="469"/>
      <c r="AD53" s="469"/>
      <c r="AE53" s="469"/>
      <c r="AF53" s="142"/>
      <c r="AG53" s="142"/>
      <c r="AH53" s="142"/>
      <c r="AI53" s="142"/>
      <c r="AJ53" s="179"/>
    </row>
    <row r="54" spans="1:36" ht="21.75" hidden="1" customHeight="1" x14ac:dyDescent="0.2">
      <c r="A54" s="967"/>
      <c r="B54" s="138"/>
      <c r="C54" s="142"/>
      <c r="D54" s="142"/>
      <c r="E54" s="142"/>
      <c r="F54" s="142"/>
      <c r="G54" s="469"/>
      <c r="H54" s="469"/>
      <c r="I54" s="469"/>
      <c r="J54" s="469"/>
      <c r="K54" s="469"/>
      <c r="L54" s="142"/>
      <c r="M54" s="142"/>
      <c r="N54" s="142"/>
      <c r="O54" s="142"/>
      <c r="P54" s="142"/>
      <c r="Q54" s="469"/>
      <c r="R54" s="469"/>
      <c r="S54" s="469"/>
      <c r="T54" s="469"/>
      <c r="U54" s="469"/>
      <c r="V54" s="142"/>
      <c r="W54" s="142"/>
      <c r="X54" s="142"/>
      <c r="Y54" s="142"/>
      <c r="Z54" s="142"/>
      <c r="AA54" s="469"/>
      <c r="AB54" s="469"/>
      <c r="AC54" s="469"/>
      <c r="AD54" s="469"/>
      <c r="AE54" s="469"/>
      <c r="AF54" s="142"/>
      <c r="AG54" s="142"/>
      <c r="AH54" s="142"/>
      <c r="AI54" s="142"/>
      <c r="AJ54" s="179"/>
    </row>
    <row r="55" spans="1:36" ht="15" customHeight="1" x14ac:dyDescent="0.2">
      <c r="B55" s="136" t="s">
        <v>194</v>
      </c>
    </row>
    <row r="56" spans="1:36" ht="11.25" customHeight="1" x14ac:dyDescent="0.2">
      <c r="B56" s="136" t="s">
        <v>138</v>
      </c>
    </row>
    <row r="57" spans="1:36" ht="11.25" customHeight="1" x14ac:dyDescent="0.2">
      <c r="B57" s="136" t="s">
        <v>160</v>
      </c>
    </row>
    <row r="58" spans="1:36" x14ac:dyDescent="0.2">
      <c r="B58" s="278"/>
    </row>
  </sheetData>
  <mergeCells count="12">
    <mergeCell ref="AA11:AC11"/>
    <mergeCell ref="AF3:AJ3"/>
    <mergeCell ref="A4:A54"/>
    <mergeCell ref="AG4:AJ4"/>
    <mergeCell ref="M11:O11"/>
    <mergeCell ref="M12:O12"/>
    <mergeCell ref="W11:Y11"/>
    <mergeCell ref="W12:Y12"/>
    <mergeCell ref="AG11:AI11"/>
    <mergeCell ref="AG12:AI12"/>
    <mergeCell ref="G11:I11"/>
    <mergeCell ref="Q11:S11"/>
  </mergeCells>
  <printOptions verticalCentered="1"/>
  <pageMargins left="0.11811023622047245" right="0.11811023622047245" top="0.51181102362204722" bottom="0.23622047244094491" header="0.51181102362204722" footer="0.51181102362204722"/>
  <pageSetup paperSize="9" scale="86" orientation="landscape" horizontalDpi="4294967293"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AI49"/>
  <sheetViews>
    <sheetView tabSelected="1" zoomScaleNormal="100" zoomScaleSheetLayoutView="100" workbookViewId="0"/>
  </sheetViews>
  <sheetFormatPr defaultColWidth="7.7109375" defaultRowHeight="11.25" x14ac:dyDescent="0.2"/>
  <cols>
    <col min="1" max="1" width="3.7109375" style="193" customWidth="1"/>
    <col min="2" max="2" width="1.5703125" style="193" customWidth="1"/>
    <col min="3" max="3" width="10.42578125" style="193" customWidth="1"/>
    <col min="4" max="4" width="7" style="193" customWidth="1"/>
    <col min="5" max="5" width="1.28515625" style="193" customWidth="1"/>
    <col min="6" max="6" width="9" style="193" customWidth="1"/>
    <col min="7" max="7" width="1.7109375" style="193" customWidth="1"/>
    <col min="8" max="8" width="8.28515625" style="193" customWidth="1"/>
    <col min="9" max="9" width="1.5703125" style="193" customWidth="1"/>
    <col min="10" max="10" width="8.28515625" style="193" customWidth="1"/>
    <col min="11" max="11" width="1.85546875" style="193" customWidth="1"/>
    <col min="12" max="12" width="8.28515625" style="193" customWidth="1"/>
    <col min="13" max="13" width="1.42578125" style="193" customWidth="1"/>
    <col min="14" max="14" width="7.7109375" style="193" customWidth="1"/>
    <col min="15" max="15" width="1.7109375" style="193" customWidth="1"/>
    <col min="16" max="16" width="8.28515625" style="193" customWidth="1"/>
    <col min="17" max="17" width="2.28515625" style="193" customWidth="1"/>
    <col min="18" max="18" width="5" style="193" customWidth="1"/>
    <col min="19" max="19" width="10" style="193" customWidth="1"/>
    <col min="20" max="20" width="1.7109375" style="193" customWidth="1"/>
    <col min="21" max="21" width="8.5703125" style="193" customWidth="1"/>
    <col min="22" max="22" width="2" style="193" customWidth="1"/>
    <col min="23" max="23" width="11.7109375" style="193" customWidth="1"/>
    <col min="24" max="24" width="2.7109375" style="193" customWidth="1"/>
    <col min="25" max="25" width="11.7109375" style="193" customWidth="1"/>
    <col min="26" max="26" width="4" style="193" customWidth="1"/>
    <col min="27" max="27" width="2.42578125" style="193" customWidth="1"/>
    <col min="28" max="28" width="12.7109375" style="193" bestFit="1" customWidth="1"/>
    <col min="29" max="16384" width="7.7109375" style="193"/>
  </cols>
  <sheetData>
    <row r="1" spans="1:27" ht="12" customHeight="1" x14ac:dyDescent="0.2">
      <c r="B1" s="346" t="s">
        <v>195</v>
      </c>
      <c r="S1" s="346" t="s">
        <v>196</v>
      </c>
      <c r="T1" s="346"/>
    </row>
    <row r="2" spans="1:27" ht="12" customHeight="1" x14ac:dyDescent="0.2">
      <c r="B2" s="347" t="s">
        <v>197</v>
      </c>
      <c r="S2" s="386" t="s">
        <v>198</v>
      </c>
      <c r="T2" s="386"/>
      <c r="V2" s="384"/>
      <c r="W2" s="384"/>
      <c r="X2" s="384"/>
    </row>
    <row r="3" spans="1:27" ht="12" customHeight="1" x14ac:dyDescent="0.2"/>
    <row r="4" spans="1:27" ht="12" customHeight="1" x14ac:dyDescent="0.2"/>
    <row r="5" spans="1:27" ht="12" customHeight="1" x14ac:dyDescent="0.2">
      <c r="N5" s="988" t="s">
        <v>199</v>
      </c>
      <c r="O5" s="988"/>
      <c r="P5" s="988"/>
      <c r="Q5" s="988"/>
      <c r="Y5" s="989" t="s">
        <v>2</v>
      </c>
      <c r="Z5" s="990"/>
    </row>
    <row r="6" spans="1:27" ht="12" customHeight="1" x14ac:dyDescent="0.2">
      <c r="A6" s="993">
        <v>23</v>
      </c>
      <c r="O6" s="377" t="s">
        <v>95</v>
      </c>
      <c r="R6" s="387"/>
      <c r="Y6" s="991" t="s">
        <v>200</v>
      </c>
      <c r="Z6" s="992"/>
      <c r="AA6" s="387"/>
    </row>
    <row r="7" spans="1:27" ht="6.75" customHeight="1" x14ac:dyDescent="0.2">
      <c r="A7" s="993"/>
      <c r="N7" s="376"/>
      <c r="O7" s="364"/>
      <c r="P7" s="364"/>
    </row>
    <row r="8" spans="1:27" x14ac:dyDescent="0.2">
      <c r="A8" s="993"/>
      <c r="B8" s="348"/>
      <c r="C8" s="349"/>
      <c r="D8" s="349"/>
      <c r="E8" s="349"/>
      <c r="F8" s="349"/>
      <c r="G8" s="349"/>
      <c r="H8" s="349"/>
      <c r="I8" s="349"/>
      <c r="J8" s="349"/>
      <c r="K8" s="349"/>
      <c r="L8" s="349"/>
      <c r="M8" s="349"/>
      <c r="N8" s="378"/>
      <c r="O8" s="378"/>
      <c r="P8" s="378"/>
      <c r="Q8" s="388"/>
      <c r="S8" s="348"/>
      <c r="T8" s="349"/>
      <c r="U8" s="349"/>
      <c r="V8" s="349"/>
      <c r="W8" s="349"/>
      <c r="X8" s="349"/>
      <c r="Y8" s="349"/>
      <c r="Z8" s="388"/>
    </row>
    <row r="9" spans="1:27" ht="12.75" customHeight="1" x14ac:dyDescent="0.2">
      <c r="A9" s="993"/>
      <c r="B9" s="350"/>
      <c r="C9" s="351"/>
      <c r="D9" s="351" t="s">
        <v>201</v>
      </c>
      <c r="E9" s="351"/>
      <c r="F9" s="994">
        <v>2022</v>
      </c>
      <c r="G9" s="994"/>
      <c r="H9" s="994"/>
      <c r="I9" s="958"/>
      <c r="J9" s="958">
        <v>2021</v>
      </c>
      <c r="K9" s="955"/>
      <c r="L9" s="994">
        <v>2021</v>
      </c>
      <c r="M9" s="994"/>
      <c r="N9" s="994"/>
      <c r="O9" s="958"/>
      <c r="P9" s="958">
        <v>2020</v>
      </c>
      <c r="Q9" s="389"/>
      <c r="S9" s="390" t="s">
        <v>50</v>
      </c>
      <c r="T9" s="360"/>
      <c r="U9" s="360"/>
      <c r="V9" s="352"/>
      <c r="W9" s="391" t="s">
        <v>12</v>
      </c>
      <c r="X9" s="360"/>
      <c r="Y9" s="351" t="s">
        <v>202</v>
      </c>
      <c r="Z9" s="389"/>
    </row>
    <row r="10" spans="1:27" x14ac:dyDescent="0.2">
      <c r="A10" s="993"/>
      <c r="B10" s="350"/>
      <c r="C10" s="351"/>
      <c r="D10" s="351" t="s">
        <v>24</v>
      </c>
      <c r="E10" s="351"/>
      <c r="F10" s="352"/>
      <c r="G10" s="352"/>
      <c r="H10" s="352"/>
      <c r="I10" s="352"/>
      <c r="J10" s="352"/>
      <c r="K10" s="380"/>
      <c r="L10" s="352"/>
      <c r="M10" s="352"/>
      <c r="N10" s="352"/>
      <c r="O10" s="352"/>
      <c r="P10" s="352"/>
      <c r="Q10" s="392"/>
      <c r="R10" s="384"/>
      <c r="S10" s="393" t="s">
        <v>52</v>
      </c>
      <c r="T10" s="394"/>
      <c r="U10" s="360"/>
      <c r="V10" s="395"/>
      <c r="W10" s="396" t="s">
        <v>18</v>
      </c>
      <c r="X10" s="360"/>
      <c r="Y10" s="351" t="s">
        <v>203</v>
      </c>
      <c r="Z10" s="389"/>
    </row>
    <row r="11" spans="1:27" x14ac:dyDescent="0.2">
      <c r="A11" s="993"/>
      <c r="B11" s="350"/>
      <c r="C11" s="351"/>
      <c r="D11" s="351" t="s">
        <v>204</v>
      </c>
      <c r="E11" s="351"/>
      <c r="F11" s="353"/>
      <c r="G11" s="353"/>
      <c r="H11" s="353"/>
      <c r="I11" s="352"/>
      <c r="J11" s="353"/>
      <c r="K11" s="380"/>
      <c r="L11" s="353"/>
      <c r="M11" s="353"/>
      <c r="N11" s="353"/>
      <c r="O11" s="352"/>
      <c r="P11" s="353"/>
      <c r="Q11" s="392"/>
      <c r="R11" s="384"/>
      <c r="S11" s="393"/>
      <c r="T11" s="397"/>
      <c r="U11" s="360"/>
      <c r="V11" s="360"/>
      <c r="W11" s="360"/>
      <c r="X11" s="360"/>
      <c r="Y11" s="359" t="s">
        <v>205</v>
      </c>
      <c r="Z11" s="389"/>
    </row>
    <row r="12" spans="1:27" ht="11.25" customHeight="1" x14ac:dyDescent="0.2">
      <c r="A12" s="993"/>
      <c r="B12" s="350"/>
      <c r="C12" s="354"/>
      <c r="D12" s="354" t="s">
        <v>206</v>
      </c>
      <c r="E12" s="354"/>
      <c r="F12" s="355"/>
      <c r="G12" s="355"/>
      <c r="H12" s="355"/>
      <c r="I12" s="355"/>
      <c r="J12" s="355"/>
      <c r="K12" s="381"/>
      <c r="L12" s="355"/>
      <c r="M12" s="355"/>
      <c r="N12" s="355"/>
      <c r="O12" s="381"/>
      <c r="P12" s="355"/>
      <c r="Q12" s="392"/>
      <c r="R12" s="384"/>
      <c r="S12" s="350"/>
      <c r="T12" s="360"/>
      <c r="U12" s="360"/>
      <c r="V12" s="352"/>
      <c r="W12" s="352"/>
      <c r="X12" s="360"/>
      <c r="Y12" s="359" t="s">
        <v>207</v>
      </c>
      <c r="Z12" s="389"/>
    </row>
    <row r="13" spans="1:27" ht="12" customHeight="1" x14ac:dyDescent="0.2">
      <c r="A13" s="993"/>
      <c r="B13" s="350"/>
      <c r="C13" s="354"/>
      <c r="D13" s="354" t="s">
        <v>208</v>
      </c>
      <c r="E13" s="354"/>
      <c r="F13" s="921" t="s">
        <v>435</v>
      </c>
      <c r="G13" s="837"/>
      <c r="H13" s="955" t="s">
        <v>421</v>
      </c>
      <c r="I13" s="945"/>
      <c r="J13" s="955" t="s">
        <v>41</v>
      </c>
      <c r="K13" s="837"/>
      <c r="L13" s="919" t="s">
        <v>432</v>
      </c>
      <c r="M13" s="919"/>
      <c r="N13" s="955" t="s">
        <v>420</v>
      </c>
      <c r="O13" s="945"/>
      <c r="P13" s="955" t="s">
        <v>41</v>
      </c>
      <c r="Q13" s="389"/>
      <c r="S13" s="350"/>
      <c r="T13" s="360"/>
      <c r="U13" s="360"/>
      <c r="V13" s="352"/>
      <c r="W13" s="395"/>
      <c r="X13" s="360"/>
      <c r="Y13" s="359"/>
      <c r="Z13" s="389"/>
    </row>
    <row r="14" spans="1:27" ht="10.5" customHeight="1" x14ac:dyDescent="0.2">
      <c r="A14" s="993"/>
      <c r="B14" s="357"/>
      <c r="C14" s="351" t="s">
        <v>209</v>
      </c>
      <c r="D14" s="354" t="s">
        <v>210</v>
      </c>
      <c r="E14" s="354"/>
      <c r="F14" s="843"/>
      <c r="G14" s="354"/>
      <c r="H14" s="843"/>
      <c r="I14" s="354"/>
      <c r="J14" s="843"/>
      <c r="K14" s="354"/>
      <c r="L14" s="843"/>
      <c r="M14" s="380"/>
      <c r="N14" s="843"/>
      <c r="O14" s="380"/>
      <c r="P14" s="843"/>
      <c r="Q14" s="392"/>
      <c r="R14" s="384"/>
      <c r="S14" s="350"/>
      <c r="T14" s="360"/>
      <c r="U14" s="360"/>
      <c r="V14" s="395"/>
      <c r="W14" s="360"/>
      <c r="X14" s="360"/>
      <c r="Y14" s="395"/>
      <c r="Z14" s="389"/>
    </row>
    <row r="15" spans="1:27" x14ac:dyDescent="0.2">
      <c r="A15" s="993"/>
      <c r="B15" s="358"/>
      <c r="C15" s="359" t="s">
        <v>211</v>
      </c>
      <c r="D15" s="360"/>
      <c r="E15" s="360"/>
      <c r="F15" s="356"/>
      <c r="G15" s="840"/>
      <c r="H15" s="356"/>
      <c r="I15" s="949"/>
      <c r="J15" s="356"/>
      <c r="K15" s="840"/>
      <c r="L15" s="356"/>
      <c r="M15" s="815"/>
      <c r="N15" s="356"/>
      <c r="O15" s="944"/>
      <c r="P15" s="356"/>
      <c r="Q15" s="398"/>
      <c r="R15" s="384"/>
      <c r="S15" s="350"/>
      <c r="T15" s="360"/>
      <c r="U15" s="360"/>
      <c r="V15" s="395"/>
      <c r="W15" s="360"/>
      <c r="X15" s="360"/>
      <c r="Y15" s="395"/>
      <c r="Z15" s="389"/>
    </row>
    <row r="16" spans="1:27" x14ac:dyDescent="0.2">
      <c r="A16" s="993"/>
      <c r="B16" s="361"/>
      <c r="C16" s="362"/>
      <c r="D16" s="362"/>
      <c r="E16" s="362"/>
      <c r="F16" s="362"/>
      <c r="G16" s="362"/>
      <c r="H16" s="362"/>
      <c r="I16" s="362"/>
      <c r="J16" s="362"/>
      <c r="K16" s="362"/>
      <c r="L16" s="362"/>
      <c r="M16" s="382"/>
      <c r="N16" s="362"/>
      <c r="O16" s="382"/>
      <c r="P16" s="362"/>
      <c r="Q16" s="399"/>
      <c r="R16" s="384"/>
      <c r="S16" s="400"/>
      <c r="T16" s="362"/>
      <c r="U16" s="362"/>
      <c r="V16" s="362"/>
      <c r="W16" s="362"/>
      <c r="X16" s="362"/>
      <c r="Y16" s="362"/>
      <c r="Z16" s="432"/>
    </row>
    <row r="17" spans="1:28" ht="10.9" customHeight="1" x14ac:dyDescent="0.2">
      <c r="A17" s="993"/>
      <c r="B17" s="363"/>
      <c r="C17" s="364"/>
      <c r="D17" s="364"/>
      <c r="E17" s="364"/>
      <c r="F17" s="271"/>
      <c r="G17" s="271"/>
      <c r="H17" s="271"/>
      <c r="I17" s="271"/>
      <c r="J17" s="271"/>
      <c r="K17" s="271"/>
      <c r="L17" s="271"/>
      <c r="M17" s="316"/>
      <c r="N17" s="271"/>
      <c r="O17" s="316"/>
      <c r="P17" s="271"/>
      <c r="Q17" s="401"/>
      <c r="R17" s="384"/>
      <c r="S17" s="402"/>
      <c r="T17" s="364"/>
      <c r="U17" s="364"/>
      <c r="V17" s="364"/>
      <c r="W17" s="364"/>
      <c r="X17" s="364"/>
      <c r="Y17" s="364"/>
      <c r="Z17" s="430"/>
    </row>
    <row r="18" spans="1:28" s="271" customFormat="1" ht="10.9" customHeight="1" x14ac:dyDescent="0.2">
      <c r="A18" s="993"/>
      <c r="B18" s="365"/>
      <c r="C18" s="316"/>
      <c r="D18" s="316"/>
      <c r="E18" s="316"/>
      <c r="F18" s="132"/>
      <c r="G18" s="132"/>
      <c r="H18" s="132"/>
      <c r="I18" s="132"/>
      <c r="J18" s="132"/>
      <c r="K18" s="132"/>
      <c r="L18" s="132"/>
      <c r="M18" s="127"/>
      <c r="N18" s="132"/>
      <c r="O18" s="127"/>
      <c r="P18" s="132"/>
      <c r="Q18" s="403"/>
      <c r="R18" s="404"/>
      <c r="S18" s="365"/>
      <c r="T18" s="316"/>
      <c r="U18" s="316"/>
      <c r="V18" s="316"/>
      <c r="W18" s="316"/>
      <c r="X18" s="316"/>
      <c r="Y18" s="316"/>
      <c r="Z18" s="429"/>
      <c r="AB18" s="433"/>
    </row>
    <row r="19" spans="1:28" s="271" customFormat="1" ht="10.9" customHeight="1" x14ac:dyDescent="0.2">
      <c r="A19" s="993"/>
      <c r="B19" s="365"/>
      <c r="C19" s="315" t="s">
        <v>212</v>
      </c>
      <c r="D19" s="928"/>
      <c r="E19" s="316"/>
      <c r="F19" s="26">
        <v>331.959</v>
      </c>
      <c r="G19" s="366"/>
      <c r="H19" s="26">
        <v>396.762</v>
      </c>
      <c r="I19" s="366"/>
      <c r="J19" s="26">
        <v>345.08300000000003</v>
      </c>
      <c r="K19" s="366"/>
      <c r="L19" s="26">
        <v>374.09300000000002</v>
      </c>
      <c r="M19" s="145"/>
      <c r="N19" s="26">
        <v>399.327</v>
      </c>
      <c r="O19" s="145"/>
      <c r="P19" s="26">
        <v>515.16499999999996</v>
      </c>
      <c r="Q19" s="405"/>
      <c r="R19" s="404"/>
      <c r="S19" s="406">
        <v>2021</v>
      </c>
      <c r="T19" s="132"/>
      <c r="U19" s="489"/>
      <c r="V19" s="888"/>
      <c r="W19" s="26">
        <v>34054.898000000001</v>
      </c>
      <c r="X19" s="26"/>
      <c r="Y19" s="26">
        <v>23774.41</v>
      </c>
      <c r="Z19" s="856"/>
      <c r="AB19" s="925"/>
    </row>
    <row r="20" spans="1:28" s="271" customFormat="1" ht="10.9" customHeight="1" x14ac:dyDescent="0.2">
      <c r="A20" s="993"/>
      <c r="B20" s="365"/>
      <c r="C20" s="367" t="s">
        <v>213</v>
      </c>
      <c r="D20" s="929"/>
      <c r="E20" s="316"/>
      <c r="F20" s="26"/>
      <c r="G20" s="366"/>
      <c r="H20" s="26"/>
      <c r="I20" s="366"/>
      <c r="J20" s="26"/>
      <c r="K20" s="366"/>
      <c r="L20" s="26"/>
      <c r="M20" s="26"/>
      <c r="N20" s="26"/>
      <c r="O20" s="26"/>
      <c r="P20" s="26"/>
      <c r="Q20" s="405"/>
      <c r="R20" s="404"/>
      <c r="S20" s="406"/>
      <c r="T20" s="407"/>
      <c r="U20" s="408"/>
      <c r="V20" s="127"/>
      <c r="W20" s="127"/>
      <c r="X20" s="127"/>
      <c r="Y20" s="434"/>
      <c r="Z20" s="405"/>
      <c r="AB20" s="272"/>
    </row>
    <row r="21" spans="1:28" s="271" customFormat="1" ht="10.9" customHeight="1" x14ac:dyDescent="0.2">
      <c r="A21" s="993"/>
      <c r="B21" s="368"/>
      <c r="C21" s="316"/>
      <c r="D21" s="930"/>
      <c r="E21" s="316"/>
      <c r="F21" s="26"/>
      <c r="G21" s="366"/>
      <c r="H21" s="26"/>
      <c r="I21" s="366"/>
      <c r="J21" s="26"/>
      <c r="K21" s="366"/>
      <c r="L21" s="26"/>
      <c r="M21" s="26"/>
      <c r="N21" s="26"/>
      <c r="O21" s="26"/>
      <c r="P21" s="26"/>
      <c r="Q21" s="405"/>
      <c r="R21" s="404"/>
      <c r="S21" s="406">
        <v>2020</v>
      </c>
      <c r="T21" s="132"/>
      <c r="U21" s="489"/>
      <c r="V21" s="888"/>
      <c r="W21" s="26">
        <v>34453</v>
      </c>
      <c r="X21" s="26"/>
      <c r="Y21" s="26">
        <v>24788</v>
      </c>
      <c r="Z21" s="429"/>
      <c r="AB21" s="272"/>
    </row>
    <row r="22" spans="1:28" s="271" customFormat="1" ht="10.9" customHeight="1" x14ac:dyDescent="0.2">
      <c r="A22" s="993"/>
      <c r="B22" s="368"/>
      <c r="C22" s="316"/>
      <c r="D22" s="930"/>
      <c r="E22" s="316"/>
      <c r="F22" s="26"/>
      <c r="G22" s="366"/>
      <c r="H22" s="26"/>
      <c r="I22" s="366"/>
      <c r="J22" s="26"/>
      <c r="K22" s="366"/>
      <c r="L22" s="26"/>
      <c r="M22" s="26"/>
      <c r="N22" s="26"/>
      <c r="O22" s="26"/>
      <c r="P22" s="26"/>
      <c r="Q22" s="405"/>
      <c r="R22" s="404"/>
      <c r="S22" s="406"/>
      <c r="T22" s="407"/>
      <c r="U22" s="408"/>
      <c r="V22" s="127"/>
      <c r="W22" s="127"/>
      <c r="X22" s="127"/>
      <c r="Y22" s="434"/>
      <c r="Z22" s="405"/>
      <c r="AB22" s="272"/>
    </row>
    <row r="23" spans="1:28" s="271" customFormat="1" ht="10.9" customHeight="1" x14ac:dyDescent="0.2">
      <c r="A23" s="993"/>
      <c r="B23" s="368"/>
      <c r="C23" s="316"/>
      <c r="D23" s="930"/>
      <c r="E23" s="316"/>
      <c r="F23" s="26"/>
      <c r="G23" s="366"/>
      <c r="H23" s="26"/>
      <c r="I23" s="366"/>
      <c r="J23" s="26"/>
      <c r="K23" s="366"/>
      <c r="L23" s="26"/>
      <c r="M23" s="26"/>
      <c r="N23" s="26"/>
      <c r="O23" s="26"/>
      <c r="P23" s="26"/>
      <c r="Q23" s="405"/>
      <c r="R23" s="404"/>
      <c r="S23" s="406">
        <v>2019</v>
      </c>
      <c r="T23" s="132"/>
      <c r="U23" s="146"/>
      <c r="V23" s="146"/>
      <c r="W23" s="26">
        <v>41338</v>
      </c>
      <c r="X23" s="26"/>
      <c r="Y23" s="26">
        <v>29437</v>
      </c>
      <c r="Z23" s="429"/>
      <c r="AB23" s="272"/>
    </row>
    <row r="24" spans="1:28" s="271" customFormat="1" ht="10.9" customHeight="1" x14ac:dyDescent="0.2">
      <c r="A24" s="993"/>
      <c r="B24" s="368"/>
      <c r="C24" s="316"/>
      <c r="D24" s="930"/>
      <c r="E24" s="316"/>
      <c r="F24" s="26"/>
      <c r="G24" s="366"/>
      <c r="H24" s="26"/>
      <c r="I24" s="366"/>
      <c r="J24" s="26"/>
      <c r="K24" s="366"/>
      <c r="L24" s="26"/>
      <c r="M24" s="26"/>
      <c r="N24" s="26"/>
      <c r="O24" s="26"/>
      <c r="P24" s="26"/>
      <c r="Q24" s="405"/>
      <c r="R24" s="409"/>
      <c r="S24" s="406"/>
      <c r="T24" s="407"/>
      <c r="U24" s="408"/>
      <c r="V24" s="127"/>
      <c r="W24" s="127"/>
      <c r="X24" s="127"/>
      <c r="Y24" s="434"/>
      <c r="Z24" s="405"/>
      <c r="AB24" s="272"/>
    </row>
    <row r="25" spans="1:28" s="271" customFormat="1" ht="10.9" customHeight="1" x14ac:dyDescent="0.2">
      <c r="A25" s="993"/>
      <c r="B25" s="368"/>
      <c r="C25" s="316"/>
      <c r="D25" s="930"/>
      <c r="E25" s="316"/>
      <c r="F25" s="26"/>
      <c r="G25" s="366"/>
      <c r="H25" s="26"/>
      <c r="I25" s="366"/>
      <c r="J25" s="26"/>
      <c r="K25" s="366"/>
      <c r="L25" s="26"/>
      <c r="M25" s="26"/>
      <c r="N25" s="26"/>
      <c r="O25" s="26"/>
      <c r="P25" s="26"/>
      <c r="Q25" s="405"/>
      <c r="R25" s="409"/>
      <c r="S25" s="406">
        <v>2018</v>
      </c>
      <c r="T25" s="132"/>
      <c r="U25" s="146"/>
      <c r="V25" s="146"/>
      <c r="W25" s="26">
        <v>41071</v>
      </c>
      <c r="X25" s="26"/>
      <c r="Y25" s="26">
        <v>29636</v>
      </c>
      <c r="Z25" s="405"/>
      <c r="AB25" s="272"/>
    </row>
    <row r="26" spans="1:28" s="271" customFormat="1" x14ac:dyDescent="0.2">
      <c r="A26" s="993"/>
      <c r="B26" s="368"/>
      <c r="C26" s="316"/>
      <c r="D26" s="316"/>
      <c r="E26" s="316"/>
      <c r="F26" s="26"/>
      <c r="G26" s="366"/>
      <c r="H26" s="26"/>
      <c r="I26" s="366"/>
      <c r="J26" s="26"/>
      <c r="K26" s="366"/>
      <c r="L26" s="26"/>
      <c r="M26" s="26"/>
      <c r="N26" s="26"/>
      <c r="O26" s="26"/>
      <c r="P26" s="26"/>
      <c r="Q26" s="405"/>
      <c r="R26" s="410"/>
      <c r="S26" s="411"/>
      <c r="T26" s="412"/>
      <c r="U26" s="383"/>
      <c r="V26" s="316"/>
      <c r="W26" s="127"/>
      <c r="X26" s="127"/>
      <c r="Y26" s="434"/>
      <c r="Z26" s="405"/>
      <c r="AB26" s="272"/>
    </row>
    <row r="27" spans="1:28" s="271" customFormat="1" x14ac:dyDescent="0.2">
      <c r="A27" s="993"/>
      <c r="B27" s="369"/>
      <c r="C27" s="315" t="s">
        <v>214</v>
      </c>
      <c r="D27" s="315"/>
      <c r="E27" s="316"/>
      <c r="F27" s="26">
        <v>297864.88500000001</v>
      </c>
      <c r="G27" s="366"/>
      <c r="H27" s="26">
        <v>286022.86300000001</v>
      </c>
      <c r="I27" s="366"/>
      <c r="J27" s="26">
        <v>261793.14</v>
      </c>
      <c r="K27" s="366"/>
      <c r="L27" s="26">
        <v>260827.019</v>
      </c>
      <c r="M27" s="145"/>
      <c r="N27" s="26">
        <v>256999.91699999999</v>
      </c>
      <c r="O27" s="145"/>
      <c r="P27" s="26">
        <v>225149.446</v>
      </c>
      <c r="Q27" s="405"/>
      <c r="R27" s="413"/>
      <c r="S27" s="406">
        <v>2022</v>
      </c>
      <c r="T27" s="415"/>
      <c r="U27" s="489" t="s">
        <v>430</v>
      </c>
      <c r="V27" s="888"/>
      <c r="W27" s="26">
        <v>2199.8560000000002</v>
      </c>
      <c r="X27" s="26"/>
      <c r="Y27" s="26">
        <v>21253.530999999999</v>
      </c>
      <c r="Z27" s="429"/>
      <c r="AB27" s="924"/>
    </row>
    <row r="28" spans="1:28" s="271" customFormat="1" x14ac:dyDescent="0.2">
      <c r="A28" s="993"/>
      <c r="B28" s="370"/>
      <c r="C28" s="367" t="s">
        <v>215</v>
      </c>
      <c r="D28" s="367"/>
      <c r="E28" s="316"/>
      <c r="F28" s="26"/>
      <c r="G28" s="366"/>
      <c r="H28" s="26"/>
      <c r="I28" s="366"/>
      <c r="J28" s="26"/>
      <c r="K28" s="366"/>
      <c r="L28" s="26"/>
      <c r="M28" s="26"/>
      <c r="N28" s="26"/>
      <c r="O28" s="26"/>
      <c r="P28" s="26"/>
      <c r="Q28" s="405"/>
      <c r="R28" s="409"/>
      <c r="S28" s="414"/>
      <c r="T28" s="383"/>
      <c r="U28" s="445"/>
      <c r="V28" s="148"/>
      <c r="W28" s="932"/>
      <c r="X28" s="932"/>
      <c r="Y28" s="933"/>
      <c r="Z28" s="426"/>
      <c r="AA28" s="413"/>
      <c r="AB28" s="923"/>
    </row>
    <row r="29" spans="1:28" s="271" customFormat="1" ht="10.9" customHeight="1" x14ac:dyDescent="0.2">
      <c r="A29" s="993"/>
      <c r="B29" s="368"/>
      <c r="C29" s="316"/>
      <c r="D29" s="316"/>
      <c r="E29" s="316"/>
      <c r="F29" s="26"/>
      <c r="G29" s="366"/>
      <c r="H29" s="26"/>
      <c r="I29" s="366"/>
      <c r="J29" s="26"/>
      <c r="K29" s="366"/>
      <c r="L29" s="26"/>
      <c r="M29" s="26"/>
      <c r="N29" s="26"/>
      <c r="O29" s="26"/>
      <c r="P29" s="26"/>
      <c r="Q29" s="405"/>
      <c r="R29" s="409"/>
      <c r="S29" s="406">
        <v>2021</v>
      </c>
      <c r="T29" s="116"/>
      <c r="U29" s="489" t="s">
        <v>438</v>
      </c>
      <c r="V29" s="888"/>
      <c r="W29" s="148">
        <v>7229.3720000000003</v>
      </c>
      <c r="X29" s="148"/>
      <c r="Y29" s="218">
        <v>26485.201000000001</v>
      </c>
      <c r="Z29" s="429"/>
      <c r="AA29" s="112"/>
      <c r="AB29" s="923"/>
    </row>
    <row r="30" spans="1:28" s="271" customFormat="1" x14ac:dyDescent="0.2">
      <c r="A30" s="993"/>
      <c r="B30" s="368"/>
      <c r="C30" s="316"/>
      <c r="D30" s="316"/>
      <c r="E30" s="316"/>
      <c r="F30" s="26"/>
      <c r="G30" s="366"/>
      <c r="H30" s="26"/>
      <c r="I30" s="366"/>
      <c r="J30" s="26"/>
      <c r="K30" s="366"/>
      <c r="L30" s="26"/>
      <c r="M30" s="26"/>
      <c r="N30" s="26"/>
      <c r="O30" s="26"/>
      <c r="P30" s="26"/>
      <c r="Q30" s="405"/>
      <c r="R30" s="409"/>
      <c r="S30" s="418"/>
      <c r="T30" s="116"/>
      <c r="U30" s="116"/>
      <c r="V30" s="148"/>
      <c r="W30" s="416"/>
      <c r="X30" s="416"/>
      <c r="Y30" s="435"/>
      <c r="Z30" s="403"/>
      <c r="AA30" s="112"/>
      <c r="AB30" s="923"/>
    </row>
    <row r="31" spans="1:28" s="271" customFormat="1" ht="10.9" customHeight="1" x14ac:dyDescent="0.2">
      <c r="A31" s="993"/>
      <c r="B31" s="368"/>
      <c r="C31" s="316"/>
      <c r="D31" s="316"/>
      <c r="E31" s="316"/>
      <c r="F31" s="26"/>
      <c r="G31" s="366"/>
      <c r="H31" s="26"/>
      <c r="I31" s="366"/>
      <c r="J31" s="26"/>
      <c r="K31" s="366"/>
      <c r="L31" s="26"/>
      <c r="M31" s="26"/>
      <c r="N31" s="26"/>
      <c r="O31" s="26"/>
      <c r="P31" s="26"/>
      <c r="Q31" s="405"/>
      <c r="R31" s="409"/>
      <c r="S31" s="419"/>
      <c r="T31" s="420"/>
      <c r="U31" s="421"/>
      <c r="V31" s="147"/>
      <c r="W31" s="147"/>
      <c r="X31" s="422"/>
      <c r="Y31" s="436"/>
      <c r="Z31" s="437"/>
      <c r="AA31" s="112"/>
      <c r="AB31" s="923"/>
    </row>
    <row r="32" spans="1:28" s="271" customFormat="1" ht="10.9" customHeight="1" x14ac:dyDescent="0.2">
      <c r="A32" s="993"/>
      <c r="B32" s="368"/>
      <c r="C32" s="316"/>
      <c r="D32" s="316"/>
      <c r="E32" s="316"/>
      <c r="F32" s="26"/>
      <c r="G32" s="366"/>
      <c r="H32" s="26"/>
      <c r="I32" s="366"/>
      <c r="J32" s="26"/>
      <c r="K32" s="366"/>
      <c r="L32" s="26"/>
      <c r="M32" s="26"/>
      <c r="N32" s="26"/>
      <c r="O32" s="26"/>
      <c r="P32" s="26"/>
      <c r="Q32" s="405"/>
      <c r="R32" s="409"/>
      <c r="S32" s="417"/>
      <c r="T32" s="383"/>
      <c r="U32" s="423"/>
      <c r="V32" s="316"/>
      <c r="W32" s="127"/>
      <c r="X32" s="127"/>
      <c r="Y32" s="127"/>
      <c r="Z32" s="403"/>
      <c r="AA32" s="112"/>
      <c r="AB32" s="923"/>
    </row>
    <row r="33" spans="1:35" s="271" customFormat="1" x14ac:dyDescent="0.2">
      <c r="A33" s="993"/>
      <c r="B33" s="368"/>
      <c r="C33" s="316"/>
      <c r="D33" s="316"/>
      <c r="E33" s="316"/>
      <c r="F33" s="26"/>
      <c r="G33" s="366"/>
      <c r="H33" s="26"/>
      <c r="I33" s="366"/>
      <c r="J33" s="26"/>
      <c r="K33" s="366"/>
      <c r="L33" s="26"/>
      <c r="M33" s="26"/>
      <c r="N33" s="26"/>
      <c r="O33" s="26"/>
      <c r="P33" s="26"/>
      <c r="Q33" s="405"/>
      <c r="R33" s="409"/>
      <c r="S33" s="424">
        <v>2022</v>
      </c>
      <c r="T33" s="366"/>
      <c r="U33" s="816" t="s">
        <v>435</v>
      </c>
      <c r="V33" s="366"/>
      <c r="W33" s="26"/>
      <c r="X33" s="26"/>
      <c r="Y33" s="26"/>
      <c r="Z33" s="426"/>
      <c r="AA33" s="413"/>
      <c r="AB33" s="923"/>
      <c r="AC33" s="904"/>
      <c r="AD33" s="366"/>
      <c r="AE33" s="816"/>
      <c r="AF33" s="366"/>
      <c r="AG33" s="26"/>
      <c r="AH33" s="26"/>
      <c r="AI33" s="26"/>
    </row>
    <row r="34" spans="1:35" s="271" customFormat="1" ht="10.9" customHeight="1" x14ac:dyDescent="0.2">
      <c r="A34" s="993"/>
      <c r="B34" s="368"/>
      <c r="C34" s="316"/>
      <c r="D34" s="316"/>
      <c r="E34" s="316"/>
      <c r="F34" s="26"/>
      <c r="G34" s="366"/>
      <c r="H34" s="26"/>
      <c r="I34" s="366"/>
      <c r="J34" s="26"/>
      <c r="K34" s="366"/>
      <c r="L34" s="26"/>
      <c r="M34" s="26"/>
      <c r="N34" s="26"/>
      <c r="O34" s="26"/>
      <c r="P34" s="26"/>
      <c r="Q34" s="405"/>
      <c r="R34" s="409"/>
      <c r="S34" s="425"/>
      <c r="T34" s="366"/>
      <c r="U34" s="192"/>
      <c r="V34" s="366"/>
      <c r="W34" s="26"/>
      <c r="X34" s="26"/>
      <c r="Y34" s="26"/>
      <c r="Z34" s="403"/>
      <c r="AA34" s="112"/>
      <c r="AB34" s="923"/>
      <c r="AC34" s="905"/>
      <c r="AD34" s="366"/>
      <c r="AE34" s="192"/>
      <c r="AF34" s="366"/>
      <c r="AG34" s="26"/>
      <c r="AH34" s="26"/>
      <c r="AI34" s="26"/>
    </row>
    <row r="35" spans="1:35" s="271" customFormat="1" x14ac:dyDescent="0.2">
      <c r="A35" s="993"/>
      <c r="B35" s="369"/>
      <c r="C35" s="315" t="s">
        <v>216</v>
      </c>
      <c r="D35" s="315"/>
      <c r="E35" s="316"/>
      <c r="F35" s="26">
        <v>20501.901000000002</v>
      </c>
      <c r="G35" s="366"/>
      <c r="H35" s="26">
        <v>23582.166000000001</v>
      </c>
      <c r="I35" s="366"/>
      <c r="J35" s="26">
        <v>23106.411</v>
      </c>
      <c r="K35" s="366"/>
      <c r="L35" s="26">
        <v>24916.109</v>
      </c>
      <c r="M35" s="145"/>
      <c r="N35" s="26">
        <v>23442.123</v>
      </c>
      <c r="O35" s="145"/>
      <c r="P35" s="26">
        <v>23886.182000000001</v>
      </c>
      <c r="Q35" s="405"/>
      <c r="R35" s="409"/>
      <c r="S35" s="424"/>
      <c r="T35" s="366"/>
      <c r="U35" s="816" t="s">
        <v>421</v>
      </c>
      <c r="V35" s="366"/>
      <c r="W35" s="26">
        <v>3926.8519999999999</v>
      </c>
      <c r="X35" s="26"/>
      <c r="Y35" s="26">
        <v>24268.44</v>
      </c>
      <c r="Z35" s="403"/>
      <c r="AA35" s="413"/>
      <c r="AB35" s="924"/>
      <c r="AC35" s="904"/>
      <c r="AD35" s="366"/>
      <c r="AE35" s="816"/>
      <c r="AF35" s="366"/>
      <c r="AG35" s="26"/>
      <c r="AH35" s="26"/>
      <c r="AI35" s="26"/>
    </row>
    <row r="36" spans="1:35" s="271" customFormat="1" x14ac:dyDescent="0.2">
      <c r="A36" s="993"/>
      <c r="B36" s="370"/>
      <c r="C36" s="367" t="s">
        <v>217</v>
      </c>
      <c r="D36" s="367"/>
      <c r="E36" s="316"/>
      <c r="F36" s="26"/>
      <c r="G36" s="26"/>
      <c r="H36" s="26"/>
      <c r="I36" s="26"/>
      <c r="J36" s="26"/>
      <c r="K36" s="26"/>
      <c r="L36" s="26"/>
      <c r="M36" s="26"/>
      <c r="N36" s="26"/>
      <c r="O36" s="26"/>
      <c r="P36" s="26"/>
      <c r="Q36" s="405"/>
      <c r="R36" s="409"/>
      <c r="S36" s="425"/>
      <c r="T36" s="366"/>
      <c r="U36" s="192"/>
      <c r="V36" s="366"/>
      <c r="W36" s="26"/>
      <c r="X36" s="26"/>
      <c r="Y36" s="26"/>
      <c r="Z36" s="403"/>
      <c r="AA36" s="112"/>
      <c r="AB36" s="923"/>
      <c r="AC36" s="905"/>
      <c r="AD36" s="366"/>
      <c r="AE36" s="192"/>
      <c r="AF36" s="366"/>
      <c r="AG36" s="26"/>
      <c r="AH36" s="26"/>
      <c r="AI36" s="26"/>
    </row>
    <row r="37" spans="1:35" s="271" customFormat="1" x14ac:dyDescent="0.2">
      <c r="A37" s="993"/>
      <c r="B37" s="369"/>
      <c r="C37" s="316"/>
      <c r="D37" s="316"/>
      <c r="E37" s="316"/>
      <c r="F37" s="26"/>
      <c r="G37" s="26"/>
      <c r="H37" s="26"/>
      <c r="I37" s="26"/>
      <c r="J37" s="26"/>
      <c r="K37" s="26"/>
      <c r="L37" s="26"/>
      <c r="M37" s="145"/>
      <c r="N37" s="26"/>
      <c r="O37" s="145"/>
      <c r="P37" s="26"/>
      <c r="Q37" s="405"/>
      <c r="R37" s="409"/>
      <c r="S37" s="424">
        <v>2021</v>
      </c>
      <c r="T37" s="366"/>
      <c r="U37" s="816" t="s">
        <v>41</v>
      </c>
      <c r="V37" s="366"/>
      <c r="W37" s="26">
        <v>3784.4119999999998</v>
      </c>
      <c r="X37" s="26"/>
      <c r="Y37" s="26">
        <v>23774.41</v>
      </c>
      <c r="Z37" s="403"/>
      <c r="AA37" s="112"/>
      <c r="AB37" s="923"/>
      <c r="AC37" s="904"/>
      <c r="AD37" s="366"/>
      <c r="AE37" s="816"/>
      <c r="AF37" s="366"/>
      <c r="AG37" s="26"/>
      <c r="AH37" s="26"/>
      <c r="AI37" s="26"/>
    </row>
    <row r="38" spans="1:35" s="271" customFormat="1" ht="10.9" customHeight="1" x14ac:dyDescent="0.2">
      <c r="A38" s="993"/>
      <c r="B38" s="368"/>
      <c r="C38" s="316"/>
      <c r="D38" s="316"/>
      <c r="E38" s="316"/>
      <c r="F38" s="26"/>
      <c r="G38" s="26"/>
      <c r="H38" s="26"/>
      <c r="I38" s="26"/>
      <c r="J38" s="26"/>
      <c r="K38" s="26"/>
      <c r="L38" s="26"/>
      <c r="M38" s="26"/>
      <c r="N38" s="26"/>
      <c r="O38" s="26"/>
      <c r="P38" s="26"/>
      <c r="Q38" s="426"/>
      <c r="R38" s="409"/>
      <c r="S38" s="414"/>
      <c r="T38" s="383"/>
      <c r="U38" s="131"/>
      <c r="W38" s="132"/>
      <c r="X38" s="132"/>
      <c r="Y38" s="132"/>
      <c r="Z38" s="403"/>
      <c r="AA38" s="112"/>
      <c r="AB38" s="923"/>
      <c r="AC38" s="906"/>
      <c r="AD38" s="383"/>
      <c r="AE38" s="131"/>
      <c r="AG38" s="132"/>
      <c r="AH38" s="132"/>
      <c r="AI38" s="132"/>
    </row>
    <row r="39" spans="1:35" s="271" customFormat="1" ht="10.9" customHeight="1" x14ac:dyDescent="0.2">
      <c r="A39" s="993"/>
      <c r="B39" s="368"/>
      <c r="C39" s="316"/>
      <c r="D39" s="316"/>
      <c r="E39" s="316"/>
      <c r="F39" s="26"/>
      <c r="G39" s="26"/>
      <c r="H39" s="26"/>
      <c r="I39" s="26"/>
      <c r="J39" s="26"/>
      <c r="K39" s="26"/>
      <c r="L39" s="26"/>
      <c r="M39" s="26"/>
      <c r="N39" s="26"/>
      <c r="O39" s="26"/>
      <c r="P39" s="26"/>
      <c r="Q39" s="426"/>
      <c r="R39" s="409"/>
      <c r="S39" s="417">
        <v>2021</v>
      </c>
      <c r="T39" s="383"/>
      <c r="U39" s="816" t="s">
        <v>432</v>
      </c>
      <c r="W39" s="218">
        <v>3367.8049999999998</v>
      </c>
      <c r="X39" s="218"/>
      <c r="Y39" s="218">
        <v>26485.201000000001</v>
      </c>
      <c r="Z39" s="403"/>
      <c r="AA39" s="112"/>
      <c r="AB39" s="923"/>
      <c r="AC39" s="907"/>
      <c r="AD39" s="383"/>
      <c r="AE39" s="816"/>
      <c r="AG39" s="218"/>
      <c r="AH39" s="218"/>
      <c r="AI39" s="218"/>
    </row>
    <row r="40" spans="1:35" s="271" customFormat="1" x14ac:dyDescent="0.2">
      <c r="A40" s="993"/>
      <c r="B40" s="368"/>
      <c r="C40" s="316"/>
      <c r="D40" s="316"/>
      <c r="E40" s="316"/>
      <c r="F40" s="26"/>
      <c r="G40" s="26"/>
      <c r="H40" s="26"/>
      <c r="I40" s="26"/>
      <c r="J40" s="26"/>
      <c r="K40" s="26"/>
      <c r="L40" s="26"/>
      <c r="M40" s="26"/>
      <c r="N40" s="26"/>
      <c r="O40" s="26"/>
      <c r="P40" s="26"/>
      <c r="Q40" s="426"/>
      <c r="R40" s="409"/>
      <c r="S40" s="417"/>
      <c r="T40" s="415"/>
      <c r="U40" s="192"/>
      <c r="V40" s="366"/>
      <c r="W40" s="26"/>
      <c r="X40" s="26"/>
      <c r="Y40" s="26"/>
      <c r="Z40" s="403"/>
      <c r="AA40" s="413"/>
      <c r="AB40" s="923"/>
      <c r="AC40" s="907"/>
      <c r="AD40" s="415"/>
      <c r="AE40" s="816"/>
      <c r="AF40" s="366"/>
      <c r="AG40" s="26"/>
      <c r="AH40" s="26"/>
      <c r="AI40" s="26"/>
    </row>
    <row r="41" spans="1:35" s="271" customFormat="1" x14ac:dyDescent="0.2">
      <c r="A41" s="993"/>
      <c r="B41" s="368"/>
      <c r="C41" s="316"/>
      <c r="D41" s="316"/>
      <c r="E41" s="316"/>
      <c r="F41" s="26"/>
      <c r="G41" s="366"/>
      <c r="H41" s="26"/>
      <c r="I41" s="366"/>
      <c r="J41" s="26"/>
      <c r="K41" s="366"/>
      <c r="L41" s="26"/>
      <c r="M41" s="366"/>
      <c r="N41" s="26"/>
      <c r="O41" s="366"/>
      <c r="P41" s="26"/>
      <c r="Q41" s="426"/>
      <c r="R41" s="409"/>
      <c r="S41" s="417"/>
      <c r="T41" s="383"/>
      <c r="U41" s="816" t="s">
        <v>420</v>
      </c>
      <c r="W41" s="218">
        <v>3861.567</v>
      </c>
      <c r="X41" s="218"/>
      <c r="Y41" s="218">
        <v>24881.194</v>
      </c>
      <c r="Z41" s="403"/>
      <c r="AA41" s="112"/>
      <c r="AB41" s="923"/>
      <c r="AC41" s="907"/>
      <c r="AD41" s="383"/>
      <c r="AE41" s="816"/>
      <c r="AG41" s="218"/>
      <c r="AH41" s="218"/>
      <c r="AI41" s="218"/>
    </row>
    <row r="42" spans="1:35" s="271" customFormat="1" ht="10.9" customHeight="1" x14ac:dyDescent="0.2">
      <c r="A42" s="993"/>
      <c r="B42" s="371"/>
      <c r="C42" s="372"/>
      <c r="D42" s="372"/>
      <c r="E42" s="372"/>
      <c r="F42" s="56"/>
      <c r="G42" s="372"/>
      <c r="H42" s="56"/>
      <c r="I42" s="372"/>
      <c r="J42" s="56"/>
      <c r="K42" s="372"/>
      <c r="L42" s="56"/>
      <c r="M42" s="372"/>
      <c r="N42" s="56"/>
      <c r="O42" s="372"/>
      <c r="P42" s="56"/>
      <c r="Q42" s="427"/>
      <c r="S42" s="417"/>
      <c r="T42" s="415"/>
      <c r="U42" s="192"/>
      <c r="V42" s="366"/>
      <c r="W42" s="26"/>
      <c r="X42" s="26"/>
      <c r="Y42" s="26"/>
      <c r="Z42" s="405"/>
      <c r="AB42" s="923"/>
      <c r="AC42" s="907"/>
      <c r="AD42" s="415"/>
      <c r="AE42" s="816"/>
      <c r="AF42" s="366"/>
      <c r="AG42" s="26"/>
      <c r="AH42" s="26"/>
      <c r="AI42" s="26"/>
    </row>
    <row r="43" spans="1:35" s="271" customFormat="1" ht="10.9" customHeight="1" x14ac:dyDescent="0.2">
      <c r="A43" s="993"/>
      <c r="B43" s="368"/>
      <c r="C43" s="316"/>
      <c r="D43" s="316"/>
      <c r="E43" s="316"/>
      <c r="F43" s="373"/>
      <c r="G43" s="131"/>
      <c r="H43" s="373"/>
      <c r="I43" s="131"/>
      <c r="J43" s="373"/>
      <c r="K43" s="131"/>
      <c r="L43" s="373"/>
      <c r="M43" s="383"/>
      <c r="N43" s="373"/>
      <c r="O43" s="383"/>
      <c r="P43" s="373"/>
      <c r="Q43" s="403"/>
      <c r="R43" s="413"/>
      <c r="S43" s="417">
        <v>2020</v>
      </c>
      <c r="T43" s="383"/>
      <c r="U43" s="816" t="s">
        <v>41</v>
      </c>
      <c r="W43" s="218">
        <v>4216.1409999999996</v>
      </c>
      <c r="X43" s="218"/>
      <c r="Y43" s="218">
        <v>24788.052</v>
      </c>
      <c r="Z43" s="426"/>
      <c r="AA43" s="112"/>
      <c r="AB43" s="923"/>
      <c r="AC43" s="907"/>
      <c r="AD43" s="383"/>
      <c r="AE43" s="816"/>
      <c r="AG43" s="218"/>
      <c r="AH43" s="218"/>
      <c r="AI43" s="218"/>
    </row>
    <row r="44" spans="1:35" s="271" customFormat="1" x14ac:dyDescent="0.2">
      <c r="A44" s="993"/>
      <c r="B44" s="369"/>
      <c r="C44" s="315" t="s">
        <v>82</v>
      </c>
      <c r="D44" s="315"/>
      <c r="E44" s="316"/>
      <c r="F44" s="35">
        <f>SUM(F19:F35)</f>
        <v>318698.745</v>
      </c>
      <c r="G44" s="131"/>
      <c r="H44" s="35">
        <f>SUM(H19:H35)</f>
        <v>310001.79100000003</v>
      </c>
      <c r="I44" s="131"/>
      <c r="J44" s="35">
        <f>SUM(J19:J35)</f>
        <v>285244.63400000002</v>
      </c>
      <c r="K44" s="131"/>
      <c r="L44" s="35">
        <f>SUM(L19:L36)</f>
        <v>286117.22100000002</v>
      </c>
      <c r="M44" s="817"/>
      <c r="N44" s="35">
        <f>SUM(N19:N36)</f>
        <v>280841.36699999997</v>
      </c>
      <c r="O44" s="817"/>
      <c r="P44" s="35">
        <f>SUM(P19:P36)</f>
        <v>249550.79300000001</v>
      </c>
      <c r="Q44" s="429"/>
      <c r="R44" s="413"/>
      <c r="S44" s="417"/>
      <c r="T44" s="415"/>
      <c r="U44" s="111"/>
      <c r="W44" s="428"/>
      <c r="X44" s="428"/>
      <c r="Y44" s="438"/>
      <c r="Z44" s="403"/>
      <c r="AA44" s="112"/>
      <c r="AB44" s="923"/>
      <c r="AC44" s="316"/>
    </row>
    <row r="45" spans="1:35" ht="10.9" customHeight="1" x14ac:dyDescent="0.2">
      <c r="A45" s="993"/>
      <c r="B45" s="374"/>
      <c r="C45" s="367" t="s">
        <v>83</v>
      </c>
      <c r="D45" s="367"/>
      <c r="E45" s="316"/>
      <c r="F45" s="316"/>
      <c r="G45" s="316"/>
      <c r="H45" s="316"/>
      <c r="I45" s="316"/>
      <c r="J45" s="316"/>
      <c r="K45" s="316"/>
      <c r="L45" s="316"/>
      <c r="M45" s="316"/>
      <c r="N45" s="316"/>
      <c r="O45" s="316"/>
      <c r="P45" s="316"/>
      <c r="Q45" s="405"/>
      <c r="R45" s="271"/>
      <c r="S45" s="698"/>
      <c r="T45" s="415"/>
      <c r="U45" s="383"/>
      <c r="V45" s="316"/>
      <c r="W45" s="127"/>
      <c r="X45" s="127"/>
      <c r="Y45" s="434"/>
      <c r="Z45" s="405"/>
      <c r="AA45" s="271"/>
      <c r="AB45" s="923"/>
    </row>
    <row r="46" spans="1:35" ht="10.9" customHeight="1" x14ac:dyDescent="0.2">
      <c r="A46" s="993"/>
      <c r="B46" s="375"/>
      <c r="C46" s="376"/>
      <c r="D46" s="376"/>
      <c r="E46" s="376"/>
      <c r="F46" s="818"/>
      <c r="G46" s="818"/>
      <c r="H46" s="818"/>
      <c r="I46" s="818"/>
      <c r="J46" s="818"/>
      <c r="K46" s="818"/>
      <c r="L46" s="818"/>
      <c r="M46" s="818"/>
      <c r="N46" s="818"/>
      <c r="O46" s="818"/>
      <c r="P46" s="818"/>
      <c r="Q46" s="819"/>
      <c r="R46" s="271"/>
      <c r="S46" s="820"/>
      <c r="T46" s="818"/>
      <c r="U46" s="818"/>
      <c r="V46" s="818"/>
      <c r="W46" s="821"/>
      <c r="X46" s="818"/>
      <c r="Y46" s="818"/>
      <c r="Z46" s="819"/>
      <c r="AA46" s="271"/>
      <c r="AB46" s="271"/>
    </row>
    <row r="47" spans="1:35" ht="15" customHeight="1" x14ac:dyDescent="0.2">
      <c r="A47" s="993"/>
      <c r="B47" s="40" t="s">
        <v>42</v>
      </c>
    </row>
    <row r="48" spans="1:35" ht="11.25" customHeight="1" x14ac:dyDescent="0.2">
      <c r="B48" s="40" t="s">
        <v>62</v>
      </c>
      <c r="K48" s="384"/>
      <c r="L48" s="384"/>
      <c r="M48" s="384"/>
      <c r="P48" s="385"/>
      <c r="Q48" s="431"/>
      <c r="V48" s="384"/>
      <c r="W48" s="384"/>
      <c r="X48" s="384"/>
      <c r="Y48" s="384"/>
      <c r="Z48" s="384"/>
      <c r="AA48" s="384"/>
    </row>
    <row r="49" spans="11:18" x14ac:dyDescent="0.2">
      <c r="K49" s="384"/>
      <c r="L49" s="384"/>
      <c r="M49" s="384"/>
      <c r="Q49" s="431"/>
      <c r="R49" s="431"/>
    </row>
  </sheetData>
  <mergeCells count="6">
    <mergeCell ref="N5:Q5"/>
    <mergeCell ref="Y5:Z5"/>
    <mergeCell ref="Y6:Z6"/>
    <mergeCell ref="A6:A47"/>
    <mergeCell ref="F9:H9"/>
    <mergeCell ref="L9:N9"/>
  </mergeCells>
  <printOptions verticalCentered="1"/>
  <pageMargins left="0.24" right="0.24" top="0.51" bottom="0.51" header="0.51" footer="0.51"/>
  <pageSetup paperSize="9" scale="97"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2022Tab 1-Perm&amp;Penaw</vt:lpstr>
      <vt:lpstr>2022Tab 2-Hakmilik</vt:lpstr>
      <vt:lpstr>2022Tab 3-Exports by Type</vt:lpstr>
      <vt:lpstr>2022Tab 4-Exports by Country</vt:lpstr>
      <vt:lpstr>2022Tab 4-Exports by Countr_2</vt:lpstr>
      <vt:lpstr>2022Tab 5-Exports by Gred</vt:lpstr>
      <vt:lpstr>2022Tab 6-Imports by Type</vt:lpstr>
      <vt:lpstr>2022Tab 7 Imports by Country</vt:lpstr>
      <vt:lpstr>2022Tab 8&amp;9_Stok</vt:lpstr>
      <vt:lpstr>2022Tab 10-Consumption</vt:lpstr>
      <vt:lpstr>2022Tab 11-Price</vt:lpstr>
      <vt:lpstr>2022Tab 12-Workers</vt:lpstr>
      <vt:lpstr>2022Tab 13-Tren</vt:lpstr>
      <vt:lpstr>2021Tab 14</vt:lpstr>
      <vt:lpstr>'2021Tab 14'!Print_Area</vt:lpstr>
      <vt:lpstr>'2022Tab 12-Workers'!Print_Area</vt:lpstr>
      <vt:lpstr>'2022Tab 13-Tren'!Print_Area</vt:lpstr>
      <vt:lpstr>'2022Tab 3-Exports by Type'!Print_Area</vt:lpstr>
      <vt:lpstr>'2022Tab 4-Exports by Countr_2'!Print_Area</vt:lpstr>
      <vt:lpstr>'2022Tab 4-Exports by Country'!Print_Area</vt:lpstr>
      <vt:lpstr>'2022Tab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Nor'ain Othman</dc:creator>
  <cp:lastModifiedBy>Josephin Anak Puis</cp:lastModifiedBy>
  <cp:lastPrinted>2021-07-09T13:08:26Z</cp:lastPrinted>
  <dcterms:created xsi:type="dcterms:W3CDTF">2005-10-28T08:06:39Z</dcterms:created>
  <dcterms:modified xsi:type="dcterms:W3CDTF">2022-04-06T04:32:27Z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